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R:\Data\WIOA_Performance\4_Evaluation_Core\Local_SAM\Models\Models_PY24\LSAM24_Scenario_Explorer\"/>
    </mc:Choice>
  </mc:AlternateContent>
  <xr:revisionPtr revIDLastSave="0" documentId="13_ncr:1_{5D8BD21B-5001-4964-9EA9-7744F09A1735}" xr6:coauthVersionLast="47" xr6:coauthVersionMax="47" xr10:uidLastSave="{00000000-0000-0000-0000-000000000000}"/>
  <bookViews>
    <workbookView xWindow="-38520" yWindow="-120" windowWidth="38640" windowHeight="15840" xr2:uid="{00000000-000D-0000-FFFF-FFFF00000000}"/>
  </bookViews>
  <sheets>
    <sheet name="WIOA - Adults" sheetId="1" r:id="rId1"/>
    <sheet name="WIOA - Dislocated Workers" sheetId="2" r:id="rId2"/>
    <sheet name="WIOA - Youth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3" l="1"/>
  <c r="F2" i="3"/>
  <c r="K2" i="3"/>
  <c r="L2" i="3"/>
  <c r="Q2" i="3"/>
  <c r="R2" i="3"/>
  <c r="W2" i="3"/>
  <c r="X2" i="3"/>
  <c r="AC2" i="3"/>
  <c r="AD2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7" i="3"/>
  <c r="AD28" i="3"/>
  <c r="AD29" i="3"/>
  <c r="AD30" i="3"/>
  <c r="AD31" i="3"/>
  <c r="AD32" i="3"/>
  <c r="AD33" i="3"/>
  <c r="AD34" i="3"/>
  <c r="AD35" i="3"/>
  <c r="AD36" i="3"/>
  <c r="AD37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8" i="3"/>
  <c r="X29" i="3"/>
  <c r="X30" i="3"/>
  <c r="X31" i="3"/>
  <c r="X32" i="3"/>
  <c r="X33" i="3"/>
  <c r="X34" i="3"/>
  <c r="X35" i="3"/>
  <c r="X36" i="3"/>
  <c r="X37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8" i="3"/>
  <c r="R29" i="3"/>
  <c r="R30" i="3"/>
  <c r="R31" i="3"/>
  <c r="R32" i="3"/>
  <c r="R33" i="3"/>
  <c r="R34" i="3"/>
  <c r="R35" i="3"/>
  <c r="R36" i="3"/>
  <c r="R37" i="3"/>
  <c r="R3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8" i="3"/>
  <c r="L29" i="3"/>
  <c r="L30" i="3"/>
  <c r="L31" i="3"/>
  <c r="L32" i="3"/>
  <c r="L33" i="3"/>
  <c r="L34" i="3"/>
  <c r="L35" i="3"/>
  <c r="L36" i="3"/>
  <c r="L37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8" i="3"/>
  <c r="F29" i="3"/>
  <c r="F30" i="3"/>
  <c r="F31" i="3"/>
  <c r="F32" i="3"/>
  <c r="F33" i="3"/>
  <c r="F34" i="3"/>
  <c r="F35" i="3"/>
  <c r="F36" i="3"/>
  <c r="F37" i="3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9" i="2"/>
  <c r="AD30" i="2"/>
  <c r="AD31" i="2"/>
  <c r="AD32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2" i="2"/>
  <c r="AC2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5" i="2"/>
  <c r="X38" i="2"/>
  <c r="X39" i="2"/>
  <c r="X40" i="2"/>
  <c r="X41" i="2"/>
  <c r="X42" i="2"/>
  <c r="X43" i="2"/>
  <c r="X44" i="2"/>
  <c r="X45" i="2"/>
  <c r="X46" i="2"/>
  <c r="X47" i="2"/>
  <c r="X2" i="2"/>
  <c r="W2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8" i="2"/>
  <c r="R39" i="2"/>
  <c r="R40" i="2"/>
  <c r="R41" i="2"/>
  <c r="R42" i="2"/>
  <c r="R43" i="2"/>
  <c r="R44" i="2"/>
  <c r="R45" i="2"/>
  <c r="R46" i="2"/>
  <c r="R47" i="2"/>
  <c r="R48" i="2"/>
  <c r="R2" i="2"/>
  <c r="Q2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5" i="2"/>
  <c r="L38" i="2"/>
  <c r="L39" i="2"/>
  <c r="L40" i="2"/>
  <c r="L41" i="2"/>
  <c r="L42" i="2"/>
  <c r="L43" i="2"/>
  <c r="L44" i="2"/>
  <c r="L45" i="2"/>
  <c r="L46" i="2"/>
  <c r="L47" i="2"/>
  <c r="L2" i="2"/>
  <c r="K2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5" i="2"/>
  <c r="F38" i="2"/>
  <c r="F39" i="2"/>
  <c r="F40" i="2"/>
  <c r="F41" i="2"/>
  <c r="F42" i="2"/>
  <c r="F43" i="2"/>
  <c r="F44" i="2"/>
  <c r="F45" i="2"/>
  <c r="F46" i="2"/>
  <c r="F47" i="2"/>
  <c r="F2" i="2"/>
  <c r="E2" i="2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9" i="1"/>
  <c r="AD30" i="1"/>
  <c r="AD31" i="1"/>
  <c r="AD32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2" i="1"/>
  <c r="AC2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5" i="1"/>
  <c r="X38" i="1"/>
  <c r="X39" i="1"/>
  <c r="X40" i="1"/>
  <c r="X41" i="1"/>
  <c r="X42" i="1"/>
  <c r="X43" i="1"/>
  <c r="X44" i="1"/>
  <c r="X45" i="1"/>
  <c r="X46" i="1"/>
  <c r="X47" i="1"/>
  <c r="X2" i="1"/>
  <c r="W2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8" i="1"/>
  <c r="R39" i="1"/>
  <c r="R40" i="1"/>
  <c r="R41" i="1"/>
  <c r="R42" i="1"/>
  <c r="R43" i="1"/>
  <c r="R44" i="1"/>
  <c r="R45" i="1"/>
  <c r="R46" i="1"/>
  <c r="R47" i="1"/>
  <c r="R48" i="1"/>
  <c r="R2" i="1"/>
  <c r="Q2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8" i="1"/>
  <c r="L39" i="1"/>
  <c r="L40" i="1"/>
  <c r="L41" i="1"/>
  <c r="L42" i="1"/>
  <c r="L43" i="1"/>
  <c r="L44" i="1"/>
  <c r="L45" i="1"/>
  <c r="L46" i="1"/>
  <c r="L47" i="1"/>
  <c r="L2" i="1"/>
  <c r="K2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5" i="1"/>
  <c r="F38" i="1"/>
  <c r="F39" i="1"/>
  <c r="F40" i="1"/>
  <c r="F41" i="1"/>
  <c r="F42" i="1"/>
  <c r="F43" i="1"/>
  <c r="F44" i="1"/>
  <c r="F45" i="1"/>
  <c r="F46" i="1"/>
  <c r="F47" i="1"/>
  <c r="F2" i="1"/>
  <c r="E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tc={FF17483C-FCD4-498D-84FC-18762FB92374}</author>
  </authors>
  <commentList>
    <comment ref="C6" authorId="0" shapeId="0" xr:uid="{FF17483C-FCD4-498D-84FC-18762FB92374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Change the numbers in this column to adjust for theoretical changes in populations or economic factors and to see how that would impact the model’s estimates. 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tc={7D2854D1-DB0A-4BF2-9AAB-9FC0CDC533A5}</author>
  </authors>
  <commentList>
    <comment ref="C6" authorId="0" shapeId="0" xr:uid="{7D2854D1-DB0A-4BF2-9AAB-9FC0CDC533A5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Change the numbers in this column to adjust for theoretical changes in populations or economic factors and to see how that would impact the model’s estimates. 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tc={CDA4513D-81AD-4B40-B963-D4B99B55D68E}</author>
  </authors>
  <commentList>
    <comment ref="C6" authorId="0" shapeId="0" xr:uid="{CDA4513D-81AD-4B40-B963-D4B99B55D68E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Change the numbers in this column to adjust for theoretical changes in populations or economic factors and to see how that would impact the model’s estimates. </t>
      </text>
    </comment>
  </commentList>
</comments>
</file>

<file path=xl/sharedStrings.xml><?xml version="1.0" encoding="utf-8"?>
<sst xmlns="http://schemas.openxmlformats.org/spreadsheetml/2006/main" count="1029" uniqueCount="69">
  <si>
    <t>Local Statistical Adjustment Model (LSAM) Program Year 2024 and 2025</t>
  </si>
  <si>
    <t>02-Pacific Mountain (53015)</t>
  </si>
  <si>
    <t>Adults</t>
  </si>
  <si>
    <t>Employment Q2</t>
  </si>
  <si>
    <t>Employment Q4</t>
  </si>
  <si>
    <t>Median Earnings</t>
  </si>
  <si>
    <t>Credential Rate</t>
  </si>
  <si>
    <t>Measurable Skill Gains</t>
  </si>
  <si>
    <t>PY22
Regressor</t>
  </si>
  <si>
    <t>Your
Regressor</t>
  </si>
  <si>
    <t>PY19-22
Coefficient</t>
  </si>
  <si>
    <t>PY22
Estimate</t>
  </si>
  <si>
    <t>Your
Estimate</t>
  </si>
  <si>
    <t>.</t>
  </si>
  <si>
    <t>Local Area Fixed Effect</t>
  </si>
  <si>
    <t>Female</t>
  </si>
  <si>
    <t>Age 25 to 44</t>
  </si>
  <si>
    <t>Age 45 to 54</t>
  </si>
  <si>
    <t>Age 55 and over</t>
  </si>
  <si>
    <t>Hispanic Ethnicity</t>
  </si>
  <si>
    <t>American Indian or Native Alaskan (not Hispanic)</t>
  </si>
  <si>
    <t>Asian (not Hispanic)</t>
  </si>
  <si>
    <t>Black (not Hispanic)</t>
  </si>
  <si>
    <t>Hawaiian/Pacific Islander (not Hispanic)</t>
  </si>
  <si>
    <t>More than one (not Hispanic)</t>
  </si>
  <si>
    <t>High school equivalency</t>
  </si>
  <si>
    <t>Some college</t>
  </si>
  <si>
    <t>Certificate or Other Post-Secondary Degree</t>
  </si>
  <si>
    <t>Associate Degree</t>
  </si>
  <si>
    <t>Bachelor Degree</t>
  </si>
  <si>
    <t>Graduate Degree</t>
  </si>
  <si>
    <t>Disabled</t>
  </si>
  <si>
    <t>Veteran</t>
  </si>
  <si>
    <t>Employed at Program Entry</t>
  </si>
  <si>
    <t>UI Claimant (non-exhaustee)</t>
  </si>
  <si>
    <t>Long Term Unemployed</t>
  </si>
  <si>
    <t>In School at Program Entry</t>
  </si>
  <si>
    <t>Public Assistance</t>
  </si>
  <si>
    <t>Barrier Population</t>
  </si>
  <si>
    <t>Days in Program (norm)</t>
  </si>
  <si>
    <t>Average Wages Q1-Q3 Before Participation (norm)</t>
  </si>
  <si>
    <t>Wages Before Participation</t>
  </si>
  <si>
    <t>Days Enrolled in Education or Training (norm)</t>
  </si>
  <si>
    <t>Enrolled in Education or Training Program under 30 Days</t>
  </si>
  <si>
    <t>Construction Employment</t>
  </si>
  <si>
    <t>Educational, or Health Care Related Employment</t>
  </si>
  <si>
    <t>Financial Services Employment</t>
  </si>
  <si>
    <t>Information Services Employment</t>
  </si>
  <si>
    <t>Leisure, Hospitality, or Entertainment Related Employment</t>
  </si>
  <si>
    <t>Manufacturing Related Employment</t>
  </si>
  <si>
    <t>Natural Resources Employment</t>
  </si>
  <si>
    <t>Professional and Business Services Employment</t>
  </si>
  <si>
    <t>Federal, State, or Local Government Employment</t>
  </si>
  <si>
    <t>Unemployment Rate not Seasonally Adjusted</t>
  </si>
  <si>
    <t>Average Wages of Labor Force (norm)</t>
  </si>
  <si>
    <t>Dislocated Workers</t>
  </si>
  <si>
    <t>Youth</t>
  </si>
  <si>
    <t>Age 14 to 17</t>
  </si>
  <si>
    <t>Age 18 to 19</t>
  </si>
  <si>
    <t>Age 20 to 21</t>
  </si>
  <si>
    <t>Youth - Pregnant or Parenting</t>
  </si>
  <si>
    <t>Youth - Additional Assistance</t>
  </si>
  <si>
    <t>Youth - Foster Care at Entry</t>
  </si>
  <si>
    <t>These coefficents were found using data in annual reports PY19 though PY22.</t>
  </si>
  <si>
    <t>Coefficients used for future assessments will be based on data available at that time.</t>
  </si>
  <si>
    <t>Regressors suffixed with (norm) are normalized - Consult designated workbook</t>
  </si>
  <si>
    <t>WIOA Youth</t>
  </si>
  <si>
    <t>WIOA Dislocated Workers</t>
  </si>
  <si>
    <t>WIOA Adults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</si>
</sst>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,##0.00000"/>
    <numFmt numFmtId="165" formatCode="###,###,###,##0"/>
    <numFmt numFmtId="166" formatCode="0.0%"/>
    <numFmt numFmtId="167" formatCode="&quot;$&quot;#,##0"/>
    <numFmt numFmtId="168" formatCode="###,##0.000"/>
    <numFmt numFmtId="169" formatCode="###,##0"/>
  </numFmts>
  <fonts count="8" x14ac:knownFonts="1">
    <font>
      <sz val="9.5"/>
      <color rgb="FF000000"/>
      <name val="Arial"/>
    </font>
    <font>
      <b/>
      <sz val="11"/>
      <color rgb="FF112277"/>
      <name val="Arial"/>
      <family val="2"/>
    </font>
    <font>
      <b/>
      <sz val="9.5"/>
      <color rgb="FF112277"/>
      <name val="Arial"/>
      <family val="2"/>
    </font>
    <font>
      <sz val="9.5"/>
      <color rgb="FF000000"/>
      <name val="Arial"/>
      <family val="2"/>
    </font>
    <font>
      <i/>
      <sz val="9.5"/>
      <color rgb="FF000000"/>
      <name val="Arial"/>
      <family val="2"/>
    </font>
    <font>
      <b/>
      <sz val="9.5"/>
      <color rgb="FF000000"/>
      <name val="Arial"/>
      <family val="2"/>
    </font>
    <font>
      <sz val="9.5"/>
      <color rgb="FF00B050"/>
      <name val="Arial"/>
      <family val="2"/>
    </font>
    <font>
      <b/>
      <sz val="14"/>
      <color rgb="FF11227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B0B7BB"/>
      </left>
      <right/>
      <top style="thin">
        <color rgb="FFB0B7BB"/>
      </top>
      <bottom style="thin">
        <color rgb="FFB0B7BB"/>
      </bottom>
      <diagonal/>
    </border>
    <border>
      <left style="thin">
        <color rgb="FFC1C1C1"/>
      </left>
      <right/>
      <top style="thin">
        <color rgb="FFC1C1C1"/>
      </top>
      <bottom style="thin">
        <color rgb="FFC1C1C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  <border>
      <left/>
      <right/>
      <top style="thin">
        <color rgb="FFB0B7BB"/>
      </top>
      <bottom style="thin">
        <color rgb="FFB0B7BB"/>
      </bottom>
      <diagonal/>
    </border>
    <border>
      <left/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B0B7BB"/>
      </left>
      <right/>
      <top/>
      <bottom style="thin">
        <color rgb="FFB0B7BB"/>
      </bottom>
      <diagonal/>
    </border>
    <border>
      <left/>
      <right/>
      <top/>
      <bottom style="thin">
        <color rgb="FFB0B7BB"/>
      </bottom>
      <diagonal/>
    </border>
    <border>
      <left/>
      <right style="thin">
        <color rgb="FFB0B7BB"/>
      </right>
      <top/>
      <bottom style="thin">
        <color rgb="FFB0B7BB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8">
    <xf numFmtId="0" fontId="0" fillId="2" borderId="0" xfId="0" applyFill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64" fontId="0" fillId="4" borderId="2" xfId="0" applyNumberFormat="1" applyFill="1" applyBorder="1" applyAlignment="1">
      <alignment horizontal="right"/>
    </xf>
    <xf numFmtId="165" fontId="0" fillId="4" borderId="2" xfId="0" applyNumberFormat="1" applyFill="1" applyBorder="1" applyAlignment="1">
      <alignment horizontal="right"/>
    </xf>
    <xf numFmtId="0" fontId="2" fillId="3" borderId="1" xfId="0" applyFont="1" applyFill="1" applyBorder="1" applyAlignment="1">
      <alignment horizontal="left" vertical="top"/>
    </xf>
    <xf numFmtId="164" fontId="0" fillId="4" borderId="2" xfId="0" applyNumberFormat="1" applyFill="1" applyBorder="1" applyAlignment="1">
      <alignment horizontal="center"/>
    </xf>
    <xf numFmtId="166" fontId="0" fillId="4" borderId="2" xfId="1" applyNumberFormat="1" applyFont="1" applyFill="1" applyBorder="1" applyAlignment="1">
      <alignment horizontal="center"/>
    </xf>
    <xf numFmtId="166" fontId="6" fillId="4" borderId="2" xfId="1" applyNumberFormat="1" applyFont="1" applyFill="1" applyBorder="1" applyAlignment="1">
      <alignment horizontal="center"/>
    </xf>
    <xf numFmtId="168" fontId="0" fillId="4" borderId="2" xfId="0" applyNumberFormat="1" applyFill="1" applyBorder="1" applyAlignment="1">
      <alignment horizontal="center"/>
    </xf>
    <xf numFmtId="169" fontId="0" fillId="4" borderId="2" xfId="0" applyNumberFormat="1" applyFill="1" applyBorder="1" applyAlignment="1">
      <alignment horizontal="center"/>
    </xf>
    <xf numFmtId="167" fontId="0" fillId="4" borderId="2" xfId="0" applyNumberFormat="1" applyFill="1" applyBorder="1" applyAlignment="1">
      <alignment horizontal="center"/>
    </xf>
    <xf numFmtId="166" fontId="0" fillId="4" borderId="7" xfId="1" applyNumberFormat="1" applyFont="1" applyFill="1" applyBorder="1" applyAlignment="1">
      <alignment horizontal="center"/>
    </xf>
    <xf numFmtId="167" fontId="0" fillId="4" borderId="7" xfId="0" applyNumberForma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0" fontId="2" fillId="3" borderId="1" xfId="0" applyFont="1" applyFill="1" applyBorder="1" applyAlignment="1">
      <alignment horizontal="center"/>
    </xf>
    <xf numFmtId="0" fontId="0" fillId="2" borderId="0" xfId="0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164" fontId="0" fillId="4" borderId="2" xfId="0" applyNumberFormat="1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166" fontId="4" fillId="2" borderId="5" xfId="1" applyNumberFormat="1" applyFont="1" applyFill="1" applyBorder="1" applyAlignment="1">
      <alignment horizontal="center" vertical="center"/>
    </xf>
    <xf numFmtId="166" fontId="5" fillId="5" borderId="5" xfId="1" applyNumberFormat="1" applyFont="1" applyFill="1" applyBorder="1" applyAlignment="1">
      <alignment horizontal="center" vertical="center"/>
    </xf>
    <xf numFmtId="165" fontId="0" fillId="4" borderId="6" xfId="0" applyNumberFormat="1" applyFill="1" applyBorder="1" applyAlignment="1">
      <alignment horizontal="right" vertical="center"/>
    </xf>
    <xf numFmtId="165" fontId="0" fillId="4" borderId="2" xfId="0" applyNumberFormat="1" applyFill="1" applyBorder="1" applyAlignment="1">
      <alignment horizontal="right" vertical="center"/>
    </xf>
    <xf numFmtId="167" fontId="4" fillId="2" borderId="5" xfId="0" applyNumberFormat="1" applyFont="1" applyFill="1" applyBorder="1" applyAlignment="1">
      <alignment horizontal="center" vertical="center"/>
    </xf>
    <xf numFmtId="167" fontId="5" fillId="5" borderId="5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2" borderId="0" xfId="0" applyFont="1" applyFill="1" applyAlignment="1">
      <alignment wrapText="1"/>
    </xf>
    <xf numFmtId="0" fontId="0" fillId="2" borderId="0" xfId="0" applyFill="1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jertsen, Terje (WTB)" id="{93857734-BADD-4609-946F-0D5ECE6D5466}" userId="S::terje.gjertsen@wtb.wa.gov::9bb412e3-a8f7-4f21-bcf3-0e4fe7f59272" providerId="AD"/>
</personList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6" dT="2024-06-11T20:28:52.89" personId="{93857734-BADD-4609-946F-0D5ECE6D5466}" id="{FF17483C-FCD4-498D-84FC-18762FB92374}">
    <text xml:space="preserve">Change the numbers in this column to adjust for theoretical changes in populations or economic factors and to see how that would impact the model’s estimates. 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6" dT="2024-06-11T20:28:52.89" personId="{93857734-BADD-4609-946F-0D5ECE6D5466}" id="{7D2854D1-DB0A-4BF2-9AAB-9FC0CDC533A5}">
    <text xml:space="preserve">Change the numbers in this column to adjust for theoretical changes in populations or economic factors and to see how that would impact the model’s estimates. 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C6" dT="2024-06-11T20:28:52.89" personId="{93857734-BADD-4609-946F-0D5ECE6D5466}" id="{CDA4513D-81AD-4B40-B963-D4B99B55D68E}">
    <text xml:space="preserve">Change the numbers in this column to adjust for theoretical changes in populations or economic factors and to see how that would impact the model’s estimates.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2"/>
  <sheetViews>
    <sheetView tabSelected="1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6" sqref="C6"/>
    </sheetView>
  </sheetViews>
  <sheetFormatPr defaultColWidth="11.44140625" defaultRowHeight="12" customHeight="1" x14ac:dyDescent="0.2"/>
  <cols>
    <col min="1" max="1" width="68.6640625" bestFit="1" customWidth="1"/>
    <col min="2" max="4" width="12.6640625" bestFit="1" customWidth="1"/>
    <col min="5" max="6" width="10.6640625" bestFit="1" customWidth="1"/>
    <col min="7" max="7" width="3.6640625" bestFit="1" customWidth="1"/>
    <col min="8" max="10" width="12.6640625" bestFit="1" customWidth="1"/>
    <col min="11" max="12" width="10.6640625" bestFit="1" customWidth="1"/>
    <col min="13" max="13" width="3.6640625" bestFit="1" customWidth="1"/>
    <col min="14" max="15" width="12.6640625" bestFit="1" customWidth="1"/>
    <col min="16" max="18" width="14.6640625" bestFit="1" customWidth="1"/>
    <col min="19" max="19" width="3.6640625" bestFit="1" customWidth="1"/>
    <col min="20" max="22" width="12.6640625" bestFit="1" customWidth="1"/>
    <col min="23" max="24" width="10.6640625" bestFit="1" customWidth="1"/>
    <col min="25" max="25" width="3.6640625" bestFit="1" customWidth="1"/>
    <col min="26" max="28" width="12.6640625" bestFit="1" customWidth="1"/>
    <col min="29" max="30" width="10.6640625" bestFit="1" customWidth="1"/>
    <col min="31" max="31" width="5.6640625" bestFit="1" customWidth="1"/>
  </cols>
  <sheetData>
    <row r="1" spans="1:31" ht="15.9" customHeigh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</row>
    <row r="2" spans="1:31" s="27" customFormat="1" ht="19.95" customHeight="1" x14ac:dyDescent="0.2">
      <c r="A2" s="28" t="s">
        <v>68</v>
      </c>
      <c r="B2" s="19"/>
      <c r="C2" s="19"/>
      <c r="D2" s="20"/>
      <c r="E2" s="21">
        <f>SUM(E8:E48)</f>
        <v>0.61775000000000002</v>
      </c>
      <c r="F2" s="22">
        <f>SUM(F8:F48)</f>
        <v>0.61774906950000019</v>
      </c>
      <c r="G2" s="23" t="s">
        <v>13</v>
      </c>
      <c r="H2" s="19"/>
      <c r="I2" s="19"/>
      <c r="J2" s="19"/>
      <c r="K2" s="21">
        <f>SUM(K8:K48)</f>
        <v>0.62315000000000009</v>
      </c>
      <c r="L2" s="22">
        <f>SUM(L8:L48)</f>
        <v>0.62313089179999892</v>
      </c>
      <c r="M2" s="24" t="s">
        <v>13</v>
      </c>
      <c r="N2" s="19"/>
      <c r="O2" s="19"/>
      <c r="P2" s="20"/>
      <c r="Q2" s="25">
        <f>SUM(Q8:Q48)</f>
        <v>8347.1252800000002</v>
      </c>
      <c r="R2" s="26">
        <f>SUM(R8:R48)</f>
        <v>8347.2926715504</v>
      </c>
      <c r="S2" s="23" t="s">
        <v>13</v>
      </c>
      <c r="T2" s="19"/>
      <c r="U2" s="19"/>
      <c r="V2" s="19"/>
      <c r="W2" s="21">
        <f>SUM(W8:W48)</f>
        <v>0.58324999999999894</v>
      </c>
      <c r="X2" s="22">
        <f>SUM(X8:X48)</f>
        <v>0.58329406590000021</v>
      </c>
      <c r="Y2" s="24" t="s">
        <v>13</v>
      </c>
      <c r="Z2" s="19"/>
      <c r="AA2" s="19"/>
      <c r="AB2" s="19"/>
      <c r="AC2" s="21">
        <f>SUM(AC8:AC48)</f>
        <v>0.68593999999999777</v>
      </c>
      <c r="AD2" s="22">
        <f>SUM(AD8:AD48)</f>
        <v>0.6862289968000026</v>
      </c>
      <c r="AE2" s="24" t="s">
        <v>13</v>
      </c>
    </row>
    <row r="3" spans="1:31" ht="14.1" customHeight="1" x14ac:dyDescent="0.25">
      <c r="A3" s="29"/>
      <c r="B3" s="16" t="s">
        <v>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 ht="14.1" customHeight="1" x14ac:dyDescent="0.25">
      <c r="A4" s="29"/>
      <c r="B4" s="16" t="s">
        <v>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5" spans="1:31" ht="14.1" customHeight="1" x14ac:dyDescent="0.25">
      <c r="A5" s="29"/>
      <c r="B5" s="16" t="s">
        <v>3</v>
      </c>
      <c r="C5" s="16"/>
      <c r="D5" s="16"/>
      <c r="E5" s="16"/>
      <c r="F5" s="16"/>
      <c r="G5" s="16"/>
      <c r="H5" s="16" t="s">
        <v>4</v>
      </c>
      <c r="I5" s="16"/>
      <c r="J5" s="16"/>
      <c r="K5" s="16"/>
      <c r="L5" s="16"/>
      <c r="M5" s="16"/>
      <c r="N5" s="16" t="s">
        <v>5</v>
      </c>
      <c r="O5" s="16"/>
      <c r="P5" s="16"/>
      <c r="Q5" s="16"/>
      <c r="R5" s="16"/>
      <c r="S5" s="16"/>
      <c r="T5" s="16" t="s">
        <v>6</v>
      </c>
      <c r="U5" s="16"/>
      <c r="V5" s="16"/>
      <c r="W5" s="16"/>
      <c r="X5" s="16"/>
      <c r="Y5" s="16"/>
      <c r="Z5" s="16" t="s">
        <v>7</v>
      </c>
      <c r="AA5" s="16"/>
      <c r="AB5" s="16"/>
      <c r="AC5" s="16"/>
      <c r="AD5" s="16"/>
      <c r="AE5" s="16"/>
    </row>
    <row r="6" spans="1:31" ht="29.1" customHeight="1" x14ac:dyDescent="0.25">
      <c r="A6" s="29"/>
      <c r="B6" s="2" t="s">
        <v>8</v>
      </c>
      <c r="C6" s="2" t="s">
        <v>9</v>
      </c>
      <c r="D6" s="2" t="s">
        <v>10</v>
      </c>
      <c r="E6" s="2" t="s">
        <v>11</v>
      </c>
      <c r="F6" s="2" t="s">
        <v>12</v>
      </c>
      <c r="G6" s="1"/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1"/>
      <c r="N6" s="2" t="s">
        <v>8</v>
      </c>
      <c r="O6" s="2" t="s">
        <v>9</v>
      </c>
      <c r="P6" s="2" t="s">
        <v>10</v>
      </c>
      <c r="Q6" s="2" t="s">
        <v>11</v>
      </c>
      <c r="R6" s="2" t="s">
        <v>12</v>
      </c>
      <c r="S6" s="1"/>
      <c r="T6" s="2" t="s">
        <v>8</v>
      </c>
      <c r="U6" s="2" t="s">
        <v>9</v>
      </c>
      <c r="V6" s="2" t="s">
        <v>10</v>
      </c>
      <c r="W6" s="2" t="s">
        <v>11</v>
      </c>
      <c r="X6" s="2" t="s">
        <v>12</v>
      </c>
      <c r="Y6" s="1"/>
      <c r="Z6" s="2" t="s">
        <v>8</v>
      </c>
      <c r="AA6" s="2" t="s">
        <v>9</v>
      </c>
      <c r="AB6" s="2" t="s">
        <v>10</v>
      </c>
      <c r="AC6" s="2" t="s">
        <v>11</v>
      </c>
      <c r="AD6" s="2" t="s">
        <v>12</v>
      </c>
      <c r="AE6" s="1"/>
    </row>
    <row r="7" spans="1:31" ht="14.1" customHeight="1" x14ac:dyDescent="0.25">
      <c r="A7" s="1"/>
      <c r="B7" s="7"/>
      <c r="C7" s="8"/>
      <c r="D7" s="9"/>
      <c r="E7" s="7"/>
      <c r="F7" s="7"/>
      <c r="G7" s="4"/>
      <c r="H7" s="7"/>
      <c r="I7" s="8"/>
      <c r="J7" s="9"/>
      <c r="K7" s="7"/>
      <c r="L7" s="7"/>
      <c r="M7" s="4"/>
      <c r="N7" s="7"/>
      <c r="O7" s="8"/>
      <c r="P7" s="9"/>
      <c r="Q7" s="11"/>
      <c r="R7" s="11"/>
      <c r="S7" s="4"/>
      <c r="T7" s="7"/>
      <c r="U7" s="8"/>
      <c r="V7" s="9"/>
      <c r="W7" s="7"/>
      <c r="X7" s="7"/>
      <c r="Y7" s="4"/>
      <c r="Z7" s="7"/>
      <c r="AA7" s="8"/>
      <c r="AB7" s="9"/>
      <c r="AC7" s="7"/>
      <c r="AD7" s="7"/>
      <c r="AE7" s="4"/>
    </row>
    <row r="8" spans="1:31" ht="14.1" customHeight="1" x14ac:dyDescent="0.2">
      <c r="A8" s="5" t="s">
        <v>14</v>
      </c>
      <c r="B8" s="6"/>
      <c r="C8" s="6"/>
      <c r="D8" s="6"/>
      <c r="E8" s="12">
        <v>0.67915000000000003</v>
      </c>
      <c r="F8" s="12">
        <v>0.67915000000000003</v>
      </c>
      <c r="G8" s="4" t="s">
        <v>13</v>
      </c>
      <c r="H8" s="6"/>
      <c r="I8" s="6"/>
      <c r="J8" s="6"/>
      <c r="K8" s="7">
        <v>-2.4952399999999999</v>
      </c>
      <c r="L8" s="7">
        <v>-2.4952399999999999</v>
      </c>
      <c r="M8" s="4" t="s">
        <v>13</v>
      </c>
      <c r="N8" s="6"/>
      <c r="O8" s="6"/>
      <c r="P8" s="6"/>
      <c r="Q8" s="13">
        <v>2210.06637</v>
      </c>
      <c r="R8" s="13">
        <v>2210.06637</v>
      </c>
      <c r="S8" s="4" t="s">
        <v>13</v>
      </c>
      <c r="T8" s="6">
        <v>1</v>
      </c>
      <c r="U8" s="6">
        <v>1</v>
      </c>
      <c r="V8" s="6">
        <v>1.15933</v>
      </c>
      <c r="W8" s="7">
        <v>1.15933</v>
      </c>
      <c r="X8" s="7">
        <v>1.15933</v>
      </c>
      <c r="Y8" s="4" t="s">
        <v>13</v>
      </c>
      <c r="Z8" s="6"/>
      <c r="AA8" s="6"/>
      <c r="AB8" s="6"/>
      <c r="AC8" s="7">
        <v>13.66977</v>
      </c>
      <c r="AD8" s="7">
        <v>13.66977</v>
      </c>
      <c r="AE8" s="4" t="s">
        <v>13</v>
      </c>
    </row>
    <row r="9" spans="1:31" ht="14.1" customHeight="1" x14ac:dyDescent="0.2">
      <c r="A9" s="5" t="s">
        <v>15</v>
      </c>
      <c r="B9" s="7">
        <v>0.46076</v>
      </c>
      <c r="C9" s="8">
        <v>0.46076</v>
      </c>
      <c r="D9" s="9">
        <v>-7.7420000000000003E-2</v>
      </c>
      <c r="E9" s="7">
        <v>-3.567E-2</v>
      </c>
      <c r="F9" s="7">
        <f t="shared" ref="F9:F33" si="0">C9*D9</f>
        <v>-3.5672039199999998E-2</v>
      </c>
      <c r="G9" s="4" t="s">
        <v>13</v>
      </c>
      <c r="H9" s="7">
        <v>0.46861999999999998</v>
      </c>
      <c r="I9" s="8">
        <v>0.46861999999999998</v>
      </c>
      <c r="J9" s="9">
        <v>2.6890000000000001E-2</v>
      </c>
      <c r="K9" s="7">
        <v>1.26E-2</v>
      </c>
      <c r="L9" s="7">
        <f t="shared" ref="L9:L33" si="1">I9*J9</f>
        <v>1.26011918E-2</v>
      </c>
      <c r="M9" s="4" t="s">
        <v>13</v>
      </c>
      <c r="N9" s="7">
        <v>0.46318999999999999</v>
      </c>
      <c r="O9" s="8">
        <v>0.46318999999999999</v>
      </c>
      <c r="P9" s="10">
        <v>-4322.0389299999997</v>
      </c>
      <c r="Q9" s="11">
        <v>-2001.94102</v>
      </c>
      <c r="R9" s="11">
        <f t="shared" ref="R9:R35" si="2">O9*P9</f>
        <v>-2001.9252119866999</v>
      </c>
      <c r="S9" s="4" t="s">
        <v>13</v>
      </c>
      <c r="T9" s="7">
        <v>0.49758000000000002</v>
      </c>
      <c r="U9" s="8">
        <v>0.49758000000000002</v>
      </c>
      <c r="V9" s="9">
        <v>-0.17460000000000001</v>
      </c>
      <c r="W9" s="7">
        <v>-8.6879999999999999E-2</v>
      </c>
      <c r="X9" s="7">
        <f t="shared" ref="X9:X33" si="3">U9*V9</f>
        <v>-8.6877468000000013E-2</v>
      </c>
      <c r="Y9" s="4" t="s">
        <v>13</v>
      </c>
      <c r="Z9" s="7">
        <v>0.41378999999999999</v>
      </c>
      <c r="AA9" s="8">
        <v>0.41378999999999999</v>
      </c>
      <c r="AB9" s="9">
        <v>-0.2994</v>
      </c>
      <c r="AC9" s="7">
        <v>-0.12389</v>
      </c>
      <c r="AD9" s="7">
        <f t="shared" ref="AD9:AD27" si="4">AA9*AB9</f>
        <v>-0.12388872599999999</v>
      </c>
      <c r="AE9" s="4" t="s">
        <v>13</v>
      </c>
    </row>
    <row r="10" spans="1:31" ht="14.1" customHeight="1" x14ac:dyDescent="0.2">
      <c r="A10" s="5" t="s">
        <v>16</v>
      </c>
      <c r="B10" s="7">
        <v>0.47674</v>
      </c>
      <c r="C10" s="8">
        <v>0.47674</v>
      </c>
      <c r="D10" s="9">
        <v>-0.17959</v>
      </c>
      <c r="E10" s="7">
        <v>-8.5620000000000002E-2</v>
      </c>
      <c r="F10" s="7">
        <f t="shared" si="0"/>
        <v>-8.5617736599999994E-2</v>
      </c>
      <c r="G10" s="4" t="s">
        <v>13</v>
      </c>
      <c r="H10" s="7">
        <v>0.47877999999999998</v>
      </c>
      <c r="I10" s="8">
        <v>0.47877999999999998</v>
      </c>
      <c r="J10" s="9">
        <v>-0.2099</v>
      </c>
      <c r="K10" s="7">
        <v>-0.10050000000000001</v>
      </c>
      <c r="L10" s="7">
        <f t="shared" si="1"/>
        <v>-0.100495922</v>
      </c>
      <c r="M10" s="4" t="s">
        <v>13</v>
      </c>
      <c r="N10" s="7">
        <v>0.49942999999999999</v>
      </c>
      <c r="O10" s="8">
        <v>0.49942999999999999</v>
      </c>
      <c r="P10" s="10">
        <v>-541.45968000000005</v>
      </c>
      <c r="Q10" s="11">
        <v>-270.42324000000002</v>
      </c>
      <c r="R10" s="11">
        <f t="shared" si="2"/>
        <v>-270.42120798240001</v>
      </c>
      <c r="S10" s="4" t="s">
        <v>13</v>
      </c>
      <c r="T10" s="7">
        <v>0.47826000000000002</v>
      </c>
      <c r="U10" s="8">
        <v>0.47826000000000002</v>
      </c>
      <c r="V10" s="9">
        <v>-0.10031</v>
      </c>
      <c r="W10" s="7">
        <v>-4.7969999999999999E-2</v>
      </c>
      <c r="X10" s="7">
        <f t="shared" si="3"/>
        <v>-4.7974260599999999E-2</v>
      </c>
      <c r="Y10" s="4" t="s">
        <v>13</v>
      </c>
      <c r="Z10" s="7">
        <v>0.45977000000000001</v>
      </c>
      <c r="AA10" s="8">
        <v>0.45977000000000001</v>
      </c>
      <c r="AB10" s="9">
        <v>0.21579999999999999</v>
      </c>
      <c r="AC10" s="7">
        <v>9.9220000000000003E-2</v>
      </c>
      <c r="AD10" s="7">
        <f t="shared" si="4"/>
        <v>9.9218366000000002E-2</v>
      </c>
      <c r="AE10" s="4" t="s">
        <v>13</v>
      </c>
    </row>
    <row r="11" spans="1:31" ht="14.1" customHeight="1" x14ac:dyDescent="0.2">
      <c r="A11" s="5" t="s">
        <v>17</v>
      </c>
      <c r="B11" s="7">
        <v>0.2064</v>
      </c>
      <c r="C11" s="8">
        <v>0.2064</v>
      </c>
      <c r="D11" s="9">
        <v>1.0160000000000001E-2</v>
      </c>
      <c r="E11" s="7">
        <v>2.0999999999999999E-3</v>
      </c>
      <c r="F11" s="7">
        <f t="shared" si="0"/>
        <v>2.0970240000000003E-3</v>
      </c>
      <c r="G11" s="4" t="s">
        <v>13</v>
      </c>
      <c r="H11" s="7">
        <v>0.18709000000000001</v>
      </c>
      <c r="I11" s="8">
        <v>0.18709000000000001</v>
      </c>
      <c r="J11" s="9">
        <v>-0.15014</v>
      </c>
      <c r="K11" s="7">
        <v>-2.809E-2</v>
      </c>
      <c r="L11" s="7">
        <f t="shared" si="1"/>
        <v>-2.8089692600000001E-2</v>
      </c>
      <c r="M11" s="4" t="s">
        <v>13</v>
      </c>
      <c r="N11" s="7">
        <v>0.20158999999999999</v>
      </c>
      <c r="O11" s="8">
        <v>0.20158999999999999</v>
      </c>
      <c r="P11" s="10">
        <v>-5955.0394100000003</v>
      </c>
      <c r="Q11" s="11">
        <v>-1200.4496200000001</v>
      </c>
      <c r="R11" s="11">
        <f t="shared" si="2"/>
        <v>-1200.4763946619</v>
      </c>
      <c r="S11" s="4" t="s">
        <v>13</v>
      </c>
      <c r="T11" s="7">
        <v>0.14493</v>
      </c>
      <c r="U11" s="8">
        <v>0.14493</v>
      </c>
      <c r="V11" s="9">
        <v>-8.5669999999999996E-2</v>
      </c>
      <c r="W11" s="7">
        <v>-1.242E-2</v>
      </c>
      <c r="X11" s="7">
        <f t="shared" si="3"/>
        <v>-1.2416153100000001E-2</v>
      </c>
      <c r="Y11" s="4" t="s">
        <v>13</v>
      </c>
      <c r="Z11" s="7">
        <v>0.2069</v>
      </c>
      <c r="AA11" s="8">
        <v>0.2069</v>
      </c>
      <c r="AB11" s="9">
        <v>-0.13245000000000001</v>
      </c>
      <c r="AC11" s="7">
        <v>-2.7400000000000001E-2</v>
      </c>
      <c r="AD11" s="7">
        <f t="shared" si="4"/>
        <v>-2.7403905000000003E-2</v>
      </c>
      <c r="AE11" s="4" t="s">
        <v>13</v>
      </c>
    </row>
    <row r="12" spans="1:31" ht="14.1" customHeight="1" x14ac:dyDescent="0.2">
      <c r="A12" s="5" t="s">
        <v>18</v>
      </c>
      <c r="B12" s="7">
        <v>0.20349</v>
      </c>
      <c r="C12" s="8">
        <v>0.20349</v>
      </c>
      <c r="D12" s="9">
        <v>-0.12833</v>
      </c>
      <c r="E12" s="7">
        <v>-2.6110000000000001E-2</v>
      </c>
      <c r="F12" s="7">
        <f t="shared" si="0"/>
        <v>-2.6113871699999999E-2</v>
      </c>
      <c r="G12" s="4" t="s">
        <v>13</v>
      </c>
      <c r="H12" s="7">
        <v>0.19486000000000001</v>
      </c>
      <c r="I12" s="8">
        <v>0.19486000000000001</v>
      </c>
      <c r="J12" s="9">
        <v>-7.1279999999999996E-2</v>
      </c>
      <c r="K12" s="7">
        <v>-1.389E-2</v>
      </c>
      <c r="L12" s="7">
        <f t="shared" si="1"/>
        <v>-1.38896208E-2</v>
      </c>
      <c r="M12" s="4" t="s">
        <v>13</v>
      </c>
      <c r="N12" s="7">
        <v>0.1812</v>
      </c>
      <c r="O12" s="8">
        <v>0.1812</v>
      </c>
      <c r="P12" s="10">
        <v>652.12509999999997</v>
      </c>
      <c r="Q12" s="11">
        <v>118.16536000000001</v>
      </c>
      <c r="R12" s="11">
        <f t="shared" si="2"/>
        <v>118.16506812</v>
      </c>
      <c r="S12" s="4" t="s">
        <v>13</v>
      </c>
      <c r="T12" s="7">
        <v>0.17874000000000001</v>
      </c>
      <c r="U12" s="8">
        <v>0.17874000000000001</v>
      </c>
      <c r="V12" s="9">
        <v>5.2080000000000001E-2</v>
      </c>
      <c r="W12" s="7">
        <v>9.3100000000000006E-3</v>
      </c>
      <c r="X12" s="7">
        <f t="shared" si="3"/>
        <v>9.3087792000000006E-3</v>
      </c>
      <c r="Y12" s="4" t="s">
        <v>13</v>
      </c>
      <c r="Z12" s="7">
        <v>0.17241000000000001</v>
      </c>
      <c r="AA12" s="8">
        <v>0.17241000000000001</v>
      </c>
      <c r="AB12" s="9">
        <v>0.33556999999999998</v>
      </c>
      <c r="AC12" s="7">
        <v>5.7860000000000002E-2</v>
      </c>
      <c r="AD12" s="7">
        <f t="shared" si="4"/>
        <v>5.7855623699999997E-2</v>
      </c>
      <c r="AE12" s="4" t="s">
        <v>13</v>
      </c>
    </row>
    <row r="13" spans="1:31" ht="14.1" customHeight="1" x14ac:dyDescent="0.2">
      <c r="A13" s="5" t="s">
        <v>19</v>
      </c>
      <c r="B13" s="7">
        <v>7.0489999999999997E-2</v>
      </c>
      <c r="C13" s="8">
        <v>7.0489999999999997E-2</v>
      </c>
      <c r="D13" s="9">
        <v>-7.7770000000000006E-2</v>
      </c>
      <c r="E13" s="7">
        <v>-5.4799999999999996E-3</v>
      </c>
      <c r="F13" s="7">
        <f t="shared" si="0"/>
        <v>-5.4820073000000002E-3</v>
      </c>
      <c r="G13" s="4" t="s">
        <v>13</v>
      </c>
      <c r="H13" s="7">
        <v>6.216E-2</v>
      </c>
      <c r="I13" s="8">
        <v>6.216E-2</v>
      </c>
      <c r="J13" s="9">
        <v>-3.3500000000000002E-2</v>
      </c>
      <c r="K13" s="7">
        <v>-2.0799999999999998E-3</v>
      </c>
      <c r="L13" s="7">
        <f t="shared" si="1"/>
        <v>-2.0823600000000001E-3</v>
      </c>
      <c r="M13" s="4" t="s">
        <v>13</v>
      </c>
      <c r="N13" s="7">
        <v>6.7949999999999997E-2</v>
      </c>
      <c r="O13" s="8">
        <v>6.7949999999999997E-2</v>
      </c>
      <c r="P13" s="10">
        <v>-1228.5175400000001</v>
      </c>
      <c r="Q13" s="11">
        <v>-83.477980000000002</v>
      </c>
      <c r="R13" s="11">
        <f t="shared" si="2"/>
        <v>-83.477766842999998</v>
      </c>
      <c r="S13" s="4" t="s">
        <v>13</v>
      </c>
      <c r="T13" s="7">
        <v>7.7289999999999998E-2</v>
      </c>
      <c r="U13" s="8">
        <v>7.7289999999999998E-2</v>
      </c>
      <c r="V13" s="9">
        <v>3.5319999999999997E-2</v>
      </c>
      <c r="W13" s="7">
        <v>2.7299999999999998E-3</v>
      </c>
      <c r="X13" s="7">
        <f t="shared" si="3"/>
        <v>2.7298827999999997E-3</v>
      </c>
      <c r="Y13" s="4" t="s">
        <v>13</v>
      </c>
      <c r="Z13" s="7">
        <v>3.4479999999999997E-2</v>
      </c>
      <c r="AA13" s="8">
        <v>3.4479999999999997E-2</v>
      </c>
      <c r="AB13" s="9">
        <v>-0.28321000000000002</v>
      </c>
      <c r="AC13" s="7">
        <v>-9.7699999999999992E-3</v>
      </c>
      <c r="AD13" s="7">
        <f t="shared" si="4"/>
        <v>-9.7650807999999992E-3</v>
      </c>
      <c r="AE13" s="4" t="s">
        <v>13</v>
      </c>
    </row>
    <row r="14" spans="1:31" ht="14.1" customHeight="1" x14ac:dyDescent="0.2">
      <c r="A14" s="5" t="s">
        <v>20</v>
      </c>
      <c r="B14" s="7">
        <v>2.6159999999999999E-2</v>
      </c>
      <c r="C14" s="8">
        <v>2.6159999999999999E-2</v>
      </c>
      <c r="D14" s="9">
        <v>0.20338999999999999</v>
      </c>
      <c r="E14" s="7">
        <v>5.3200000000000001E-3</v>
      </c>
      <c r="F14" s="7">
        <f t="shared" si="0"/>
        <v>5.3206823999999995E-3</v>
      </c>
      <c r="G14" s="4" t="s">
        <v>13</v>
      </c>
      <c r="H14" s="7">
        <v>2.0920000000000001E-2</v>
      </c>
      <c r="I14" s="8">
        <v>2.0920000000000001E-2</v>
      </c>
      <c r="J14" s="9">
        <v>0.22347</v>
      </c>
      <c r="K14" s="7">
        <v>4.6800000000000001E-3</v>
      </c>
      <c r="L14" s="7">
        <f t="shared" si="1"/>
        <v>4.6749924000000003E-3</v>
      </c>
      <c r="M14" s="4" t="s">
        <v>13</v>
      </c>
      <c r="N14" s="7">
        <v>2.4920000000000001E-2</v>
      </c>
      <c r="O14" s="8">
        <v>2.4920000000000001E-2</v>
      </c>
      <c r="P14" s="10">
        <v>11702.57389</v>
      </c>
      <c r="Q14" s="11">
        <v>291.57035999999999</v>
      </c>
      <c r="R14" s="11">
        <f t="shared" si="2"/>
        <v>291.62814133879999</v>
      </c>
      <c r="S14" s="4" t="s">
        <v>13</v>
      </c>
      <c r="T14" s="7">
        <v>1.4489999999999999E-2</v>
      </c>
      <c r="U14" s="8">
        <v>1.4489999999999999E-2</v>
      </c>
      <c r="V14" s="9">
        <v>-0.28136</v>
      </c>
      <c r="W14" s="7">
        <v>-4.0800000000000003E-3</v>
      </c>
      <c r="X14" s="7">
        <f t="shared" si="3"/>
        <v>-4.0769064000000001E-3</v>
      </c>
      <c r="Y14" s="4" t="s">
        <v>13</v>
      </c>
      <c r="Z14" s="7">
        <v>4.598E-2</v>
      </c>
      <c r="AA14" s="8">
        <v>4.598E-2</v>
      </c>
      <c r="AB14" s="9">
        <v>0.13811000000000001</v>
      </c>
      <c r="AC14" s="7">
        <v>6.3499999999999997E-3</v>
      </c>
      <c r="AD14" s="7">
        <f t="shared" si="4"/>
        <v>6.3502978000000007E-3</v>
      </c>
      <c r="AE14" s="4" t="s">
        <v>13</v>
      </c>
    </row>
    <row r="15" spans="1:31" ht="14.1" customHeight="1" x14ac:dyDescent="0.2">
      <c r="A15" s="5" t="s">
        <v>21</v>
      </c>
      <c r="B15" s="7">
        <v>7.6310000000000003E-2</v>
      </c>
      <c r="C15" s="8">
        <v>7.6310000000000003E-2</v>
      </c>
      <c r="D15" s="9">
        <v>-0.12717999999999999</v>
      </c>
      <c r="E15" s="7">
        <v>-9.7099999999999999E-3</v>
      </c>
      <c r="F15" s="7">
        <f t="shared" si="0"/>
        <v>-9.7051057999999989E-3</v>
      </c>
      <c r="G15" s="4" t="s">
        <v>13</v>
      </c>
      <c r="H15" s="7">
        <v>8.6069999999999994E-2</v>
      </c>
      <c r="I15" s="8">
        <v>8.6069999999999994E-2</v>
      </c>
      <c r="J15" s="9">
        <v>-2.538E-2</v>
      </c>
      <c r="K15" s="7">
        <v>-2.1800000000000001E-3</v>
      </c>
      <c r="L15" s="7">
        <f t="shared" si="1"/>
        <v>-2.1844565999999998E-3</v>
      </c>
      <c r="M15" s="4" t="s">
        <v>13</v>
      </c>
      <c r="N15" s="7">
        <v>7.5880000000000003E-2</v>
      </c>
      <c r="O15" s="8">
        <v>7.5880000000000003E-2</v>
      </c>
      <c r="P15" s="10">
        <v>3414.2411099999999</v>
      </c>
      <c r="Q15" s="11">
        <v>259.06473</v>
      </c>
      <c r="R15" s="11">
        <f t="shared" si="2"/>
        <v>259.07261542679998</v>
      </c>
      <c r="S15" s="4" t="s">
        <v>13</v>
      </c>
      <c r="T15" s="7">
        <v>8.6959999999999996E-2</v>
      </c>
      <c r="U15" s="8">
        <v>8.6959999999999996E-2</v>
      </c>
      <c r="V15" s="9">
        <v>0.22364000000000001</v>
      </c>
      <c r="W15" s="7">
        <v>1.9449999999999999E-2</v>
      </c>
      <c r="X15" s="7">
        <f t="shared" si="3"/>
        <v>1.94477344E-2</v>
      </c>
      <c r="Y15" s="4" t="s">
        <v>13</v>
      </c>
      <c r="Z15" s="7">
        <v>5.747E-2</v>
      </c>
      <c r="AA15" s="8">
        <v>5.747E-2</v>
      </c>
      <c r="AB15" s="9">
        <v>0.30029</v>
      </c>
      <c r="AC15" s="7">
        <v>1.7260000000000001E-2</v>
      </c>
      <c r="AD15" s="7">
        <f t="shared" si="4"/>
        <v>1.7257666299999998E-2</v>
      </c>
      <c r="AE15" s="4" t="s">
        <v>13</v>
      </c>
    </row>
    <row r="16" spans="1:31" ht="14.1" customHeight="1" x14ac:dyDescent="0.2">
      <c r="A16" s="5" t="s">
        <v>22</v>
      </c>
      <c r="B16" s="7">
        <v>5.5230000000000001E-2</v>
      </c>
      <c r="C16" s="8">
        <v>5.5230000000000001E-2</v>
      </c>
      <c r="D16" s="9">
        <v>5.7270000000000001E-2</v>
      </c>
      <c r="E16" s="7">
        <v>3.16E-3</v>
      </c>
      <c r="F16" s="7">
        <f t="shared" si="0"/>
        <v>3.1630221000000002E-3</v>
      </c>
      <c r="G16" s="4" t="s">
        <v>13</v>
      </c>
      <c r="H16" s="7">
        <v>5.2600000000000001E-2</v>
      </c>
      <c r="I16" s="8">
        <v>5.2600000000000001E-2</v>
      </c>
      <c r="J16" s="9">
        <v>5.62E-2</v>
      </c>
      <c r="K16" s="7">
        <v>2.96E-3</v>
      </c>
      <c r="L16" s="7">
        <f t="shared" si="1"/>
        <v>2.95612E-3</v>
      </c>
      <c r="M16" s="4" t="s">
        <v>13</v>
      </c>
      <c r="N16" s="7">
        <v>5.8889999999999998E-2</v>
      </c>
      <c r="O16" s="8">
        <v>5.8889999999999998E-2</v>
      </c>
      <c r="P16" s="10">
        <v>143.73137</v>
      </c>
      <c r="Q16" s="11">
        <v>8.4643599999999992</v>
      </c>
      <c r="R16" s="11">
        <f t="shared" si="2"/>
        <v>8.4643403792999994</v>
      </c>
      <c r="S16" s="4" t="s">
        <v>13</v>
      </c>
      <c r="T16" s="7">
        <v>5.7970000000000001E-2</v>
      </c>
      <c r="U16" s="8">
        <v>5.7970000000000001E-2</v>
      </c>
      <c r="V16" s="9">
        <v>0.34010000000000001</v>
      </c>
      <c r="W16" s="7">
        <v>1.9720000000000001E-2</v>
      </c>
      <c r="X16" s="7">
        <f t="shared" si="3"/>
        <v>1.9715597000000001E-2</v>
      </c>
      <c r="Y16" s="4" t="s">
        <v>13</v>
      </c>
      <c r="Z16" s="7">
        <v>4.598E-2</v>
      </c>
      <c r="AA16" s="8">
        <v>4.598E-2</v>
      </c>
      <c r="AB16" s="9">
        <v>-0.22305</v>
      </c>
      <c r="AC16" s="7">
        <v>-1.026E-2</v>
      </c>
      <c r="AD16" s="7">
        <f t="shared" si="4"/>
        <v>-1.0255838999999999E-2</v>
      </c>
      <c r="AE16" s="4" t="s">
        <v>13</v>
      </c>
    </row>
    <row r="17" spans="1:31" ht="14.1" customHeight="1" x14ac:dyDescent="0.2">
      <c r="A17" s="5" t="s">
        <v>23</v>
      </c>
      <c r="B17" s="7">
        <v>1.6719999999999999E-2</v>
      </c>
      <c r="C17" s="8">
        <v>1.6719999999999999E-2</v>
      </c>
      <c r="D17" s="9">
        <v>0.68615999999999999</v>
      </c>
      <c r="E17" s="7">
        <v>1.1469999999999999E-2</v>
      </c>
      <c r="F17" s="7">
        <f t="shared" si="0"/>
        <v>1.14725952E-2</v>
      </c>
      <c r="G17" s="4" t="s">
        <v>13</v>
      </c>
      <c r="H17" s="7">
        <v>1.435E-2</v>
      </c>
      <c r="I17" s="8">
        <v>1.435E-2</v>
      </c>
      <c r="J17" s="9">
        <v>0.91044999999999998</v>
      </c>
      <c r="K17" s="7">
        <v>1.306E-2</v>
      </c>
      <c r="L17" s="7">
        <f t="shared" si="1"/>
        <v>1.30649575E-2</v>
      </c>
      <c r="M17" s="4" t="s">
        <v>13</v>
      </c>
      <c r="N17" s="7">
        <v>2.1520000000000001E-2</v>
      </c>
      <c r="O17" s="8">
        <v>2.1520000000000001E-2</v>
      </c>
      <c r="P17" s="10">
        <v>7201.9575599999998</v>
      </c>
      <c r="Q17" s="11">
        <v>154.96851000000001</v>
      </c>
      <c r="R17" s="11">
        <f t="shared" si="2"/>
        <v>154.98612669120001</v>
      </c>
      <c r="S17" s="4" t="s">
        <v>13</v>
      </c>
      <c r="T17" s="7">
        <v>2.4150000000000001E-2</v>
      </c>
      <c r="U17" s="8">
        <v>2.4150000000000001E-2</v>
      </c>
      <c r="V17" s="9">
        <v>-0.65690999999999999</v>
      </c>
      <c r="W17" s="7">
        <v>-1.5869999999999999E-2</v>
      </c>
      <c r="X17" s="7">
        <f t="shared" si="3"/>
        <v>-1.5864376499999999E-2</v>
      </c>
      <c r="Y17" s="4" t="s">
        <v>13</v>
      </c>
      <c r="Z17" s="7">
        <v>1.149E-2</v>
      </c>
      <c r="AA17" s="8">
        <v>1.149E-2</v>
      </c>
      <c r="AB17" s="9">
        <v>0.51432</v>
      </c>
      <c r="AC17" s="7">
        <v>5.9100000000000003E-3</v>
      </c>
      <c r="AD17" s="7">
        <f t="shared" si="4"/>
        <v>5.9095368000000002E-3</v>
      </c>
      <c r="AE17" s="4" t="s">
        <v>13</v>
      </c>
    </row>
    <row r="18" spans="1:31" ht="14.1" customHeight="1" x14ac:dyDescent="0.2">
      <c r="A18" s="5" t="s">
        <v>24</v>
      </c>
      <c r="B18" s="7">
        <v>0.1875</v>
      </c>
      <c r="C18" s="8">
        <v>0.1875</v>
      </c>
      <c r="D18" s="9">
        <v>-6.6100000000000006E-2</v>
      </c>
      <c r="E18" s="7">
        <v>-1.239E-2</v>
      </c>
      <c r="F18" s="7">
        <f t="shared" si="0"/>
        <v>-1.2393750000000002E-2</v>
      </c>
      <c r="G18" s="4" t="s">
        <v>13</v>
      </c>
      <c r="H18" s="7">
        <v>0.19605</v>
      </c>
      <c r="I18" s="8">
        <v>0.19605</v>
      </c>
      <c r="J18" s="9">
        <v>0.1331</v>
      </c>
      <c r="K18" s="7">
        <v>2.6089999999999999E-2</v>
      </c>
      <c r="L18" s="7">
        <f t="shared" si="1"/>
        <v>2.6094255E-2</v>
      </c>
      <c r="M18" s="4" t="s">
        <v>13</v>
      </c>
      <c r="N18" s="7">
        <v>0.18232999999999999</v>
      </c>
      <c r="O18" s="8">
        <v>0.18232999999999999</v>
      </c>
      <c r="P18" s="10">
        <v>-68.679349999999999</v>
      </c>
      <c r="Q18" s="11">
        <v>-12.52251</v>
      </c>
      <c r="R18" s="11">
        <f t="shared" si="2"/>
        <v>-12.5223058855</v>
      </c>
      <c r="S18" s="4" t="s">
        <v>13</v>
      </c>
      <c r="T18" s="7">
        <v>0.23188</v>
      </c>
      <c r="U18" s="8">
        <v>0.23188</v>
      </c>
      <c r="V18" s="9">
        <v>-0.26289000000000001</v>
      </c>
      <c r="W18" s="7">
        <v>-6.096E-2</v>
      </c>
      <c r="X18" s="7">
        <f t="shared" si="3"/>
        <v>-6.0958933200000003E-2</v>
      </c>
      <c r="Y18" s="4" t="s">
        <v>13</v>
      </c>
      <c r="Z18" s="7">
        <v>0.22989000000000001</v>
      </c>
      <c r="AA18" s="8">
        <v>0.22989000000000001</v>
      </c>
      <c r="AB18" s="9">
        <v>-1.8360000000000001E-2</v>
      </c>
      <c r="AC18" s="7">
        <v>-4.2199999999999998E-3</v>
      </c>
      <c r="AD18" s="7">
        <f t="shared" si="4"/>
        <v>-4.2207804000000005E-3</v>
      </c>
      <c r="AE18" s="4" t="s">
        <v>13</v>
      </c>
    </row>
    <row r="19" spans="1:31" ht="14.1" customHeight="1" x14ac:dyDescent="0.2">
      <c r="A19" s="5" t="s">
        <v>25</v>
      </c>
      <c r="B19" s="7">
        <v>0.35827999999999999</v>
      </c>
      <c r="C19" s="8">
        <v>0.35827999999999999</v>
      </c>
      <c r="D19" s="9">
        <v>0.24329999999999999</v>
      </c>
      <c r="E19" s="7">
        <v>8.7169999999999997E-2</v>
      </c>
      <c r="F19" s="7">
        <f t="shared" si="0"/>
        <v>8.7169523999999998E-2</v>
      </c>
      <c r="G19" s="4" t="s">
        <v>13</v>
      </c>
      <c r="H19" s="7">
        <v>0.36520999999999998</v>
      </c>
      <c r="I19" s="8">
        <v>0.36520999999999998</v>
      </c>
      <c r="J19" s="9">
        <v>0.19955999999999999</v>
      </c>
      <c r="K19" s="7">
        <v>7.288E-2</v>
      </c>
      <c r="L19" s="7">
        <f t="shared" si="1"/>
        <v>7.2881307599999987E-2</v>
      </c>
      <c r="M19" s="4" t="s">
        <v>13</v>
      </c>
      <c r="N19" s="7">
        <v>0.37032999999999999</v>
      </c>
      <c r="O19" s="8">
        <v>0.37032999999999999</v>
      </c>
      <c r="P19" s="10">
        <v>1323.1269199999999</v>
      </c>
      <c r="Q19" s="11">
        <v>489.99151000000001</v>
      </c>
      <c r="R19" s="11">
        <f t="shared" si="2"/>
        <v>489.99359228359998</v>
      </c>
      <c r="S19" s="4" t="s">
        <v>13</v>
      </c>
      <c r="T19" s="7">
        <v>0.48309000000000002</v>
      </c>
      <c r="U19" s="8">
        <v>0.48309000000000002</v>
      </c>
      <c r="V19" s="9">
        <v>0.18159</v>
      </c>
      <c r="W19" s="7">
        <v>8.7720000000000006E-2</v>
      </c>
      <c r="X19" s="7">
        <f t="shared" si="3"/>
        <v>8.7724313100000006E-2</v>
      </c>
      <c r="Y19" s="4" t="s">
        <v>13</v>
      </c>
      <c r="Z19" s="7">
        <v>0.44828000000000001</v>
      </c>
      <c r="AA19" s="8">
        <v>0.44828000000000001</v>
      </c>
      <c r="AB19" s="9">
        <v>9.0200000000000002E-2</v>
      </c>
      <c r="AC19" s="7">
        <v>4.0439999999999997E-2</v>
      </c>
      <c r="AD19" s="7">
        <f t="shared" si="4"/>
        <v>4.0434856000000005E-2</v>
      </c>
      <c r="AE19" s="4" t="s">
        <v>13</v>
      </c>
    </row>
    <row r="20" spans="1:31" ht="14.1" customHeight="1" x14ac:dyDescent="0.2">
      <c r="A20" s="5" t="s">
        <v>26</v>
      </c>
      <c r="B20" s="7">
        <v>0.22237999999999999</v>
      </c>
      <c r="C20" s="8">
        <v>0.22237999999999999</v>
      </c>
      <c r="D20" s="9">
        <v>6.7430000000000004E-2</v>
      </c>
      <c r="E20" s="7">
        <v>1.4999999999999999E-2</v>
      </c>
      <c r="F20" s="7">
        <f t="shared" si="0"/>
        <v>1.4995083400000001E-2</v>
      </c>
      <c r="G20" s="4" t="s">
        <v>13</v>
      </c>
      <c r="H20" s="7">
        <v>0.22772999999999999</v>
      </c>
      <c r="I20" s="8">
        <v>0.22772999999999999</v>
      </c>
      <c r="J20" s="9">
        <v>4.9979999999999997E-2</v>
      </c>
      <c r="K20" s="7">
        <v>1.1379999999999999E-2</v>
      </c>
      <c r="L20" s="7">
        <f t="shared" si="1"/>
        <v>1.1381945399999999E-2</v>
      </c>
      <c r="M20" s="4" t="s">
        <v>13</v>
      </c>
      <c r="N20" s="7">
        <v>0.23103000000000001</v>
      </c>
      <c r="O20" s="8">
        <v>0.23103000000000001</v>
      </c>
      <c r="P20" s="10">
        <v>209.12603999999999</v>
      </c>
      <c r="Q20" s="11">
        <v>48.314509999999999</v>
      </c>
      <c r="R20" s="11">
        <f t="shared" si="2"/>
        <v>48.3143890212</v>
      </c>
      <c r="S20" s="4" t="s">
        <v>13</v>
      </c>
      <c r="T20" s="7">
        <v>0.15942000000000001</v>
      </c>
      <c r="U20" s="8">
        <v>0.15942000000000001</v>
      </c>
      <c r="V20" s="9">
        <v>0.1212</v>
      </c>
      <c r="W20" s="7">
        <v>1.932E-2</v>
      </c>
      <c r="X20" s="7">
        <f t="shared" si="3"/>
        <v>1.9321704000000002E-2</v>
      </c>
      <c r="Y20" s="4" t="s">
        <v>13</v>
      </c>
      <c r="Z20" s="7">
        <v>0.21839</v>
      </c>
      <c r="AA20" s="8">
        <v>0.21839</v>
      </c>
      <c r="AB20" s="9">
        <v>0.31608999999999998</v>
      </c>
      <c r="AC20" s="7">
        <v>6.9029999999999994E-2</v>
      </c>
      <c r="AD20" s="7">
        <f t="shared" si="4"/>
        <v>6.9030895100000003E-2</v>
      </c>
      <c r="AE20" s="4" t="s">
        <v>13</v>
      </c>
    </row>
    <row r="21" spans="1:31" ht="14.1" customHeight="1" x14ac:dyDescent="0.2">
      <c r="A21" s="5" t="s">
        <v>27</v>
      </c>
      <c r="B21" s="7">
        <v>3.27E-2</v>
      </c>
      <c r="C21" s="8">
        <v>3.27E-2</v>
      </c>
      <c r="D21" s="9">
        <v>-8.2960000000000006E-2</v>
      </c>
      <c r="E21" s="7">
        <v>-2.7100000000000002E-3</v>
      </c>
      <c r="F21" s="7">
        <f t="shared" si="0"/>
        <v>-2.7127920000000003E-3</v>
      </c>
      <c r="G21" s="4" t="s">
        <v>13</v>
      </c>
      <c r="H21" s="7">
        <v>2.989E-2</v>
      </c>
      <c r="I21" s="8">
        <v>2.989E-2</v>
      </c>
      <c r="J21" s="9">
        <v>0.23683999999999999</v>
      </c>
      <c r="K21" s="7">
        <v>7.0800000000000004E-3</v>
      </c>
      <c r="L21" s="7">
        <f t="shared" si="1"/>
        <v>7.0791476000000002E-3</v>
      </c>
      <c r="M21" s="4" t="s">
        <v>13</v>
      </c>
      <c r="N21" s="7">
        <v>3.058E-2</v>
      </c>
      <c r="O21" s="8">
        <v>3.058E-2</v>
      </c>
      <c r="P21" s="10">
        <v>2501.9038099999998</v>
      </c>
      <c r="Q21" s="11">
        <v>76.50215</v>
      </c>
      <c r="R21" s="11">
        <f t="shared" si="2"/>
        <v>76.508218509799988</v>
      </c>
      <c r="S21" s="4" t="s">
        <v>13</v>
      </c>
      <c r="T21" s="7">
        <v>2.8989999999999998E-2</v>
      </c>
      <c r="U21" s="8">
        <v>2.8989999999999998E-2</v>
      </c>
      <c r="V21" s="9">
        <v>-0.25452999999999998</v>
      </c>
      <c r="W21" s="7">
        <v>-7.3800000000000003E-3</v>
      </c>
      <c r="X21" s="7">
        <f t="shared" si="3"/>
        <v>-7.3788246999999989E-3</v>
      </c>
      <c r="Y21" s="4" t="s">
        <v>13</v>
      </c>
      <c r="Z21" s="7">
        <v>3.4479999999999997E-2</v>
      </c>
      <c r="AA21" s="8">
        <v>3.4479999999999997E-2</v>
      </c>
      <c r="AB21" s="9">
        <v>0.53593999999999997</v>
      </c>
      <c r="AC21" s="7">
        <v>1.848E-2</v>
      </c>
      <c r="AD21" s="7">
        <f t="shared" si="4"/>
        <v>1.8479211199999998E-2</v>
      </c>
      <c r="AE21" s="4" t="s">
        <v>13</v>
      </c>
    </row>
    <row r="22" spans="1:31" ht="14.1" customHeight="1" x14ac:dyDescent="0.2">
      <c r="A22" s="5" t="s">
        <v>28</v>
      </c>
      <c r="B22" s="7">
        <v>0.1032</v>
      </c>
      <c r="C22" s="8">
        <v>0.1032</v>
      </c>
      <c r="D22" s="9">
        <v>0.48176999999999998</v>
      </c>
      <c r="E22" s="7">
        <v>4.972E-2</v>
      </c>
      <c r="F22" s="7">
        <f t="shared" si="0"/>
        <v>4.9718663999999996E-2</v>
      </c>
      <c r="G22" s="4" t="s">
        <v>13</v>
      </c>
      <c r="H22" s="7">
        <v>0.10997999999999999</v>
      </c>
      <c r="I22" s="8">
        <v>0.10997999999999999</v>
      </c>
      <c r="J22" s="9">
        <v>0.38686999999999999</v>
      </c>
      <c r="K22" s="7">
        <v>4.2549999999999998E-2</v>
      </c>
      <c r="L22" s="7">
        <f t="shared" si="1"/>
        <v>4.2547962599999996E-2</v>
      </c>
      <c r="M22" s="4" t="s">
        <v>13</v>
      </c>
      <c r="N22" s="7">
        <v>0.10193000000000001</v>
      </c>
      <c r="O22" s="8">
        <v>0.10193000000000001</v>
      </c>
      <c r="P22" s="10">
        <v>764.13962000000004</v>
      </c>
      <c r="Q22" s="11">
        <v>77.885130000000004</v>
      </c>
      <c r="R22" s="11">
        <f t="shared" si="2"/>
        <v>77.888751466600013</v>
      </c>
      <c r="S22" s="4" t="s">
        <v>13</v>
      </c>
      <c r="T22" s="7">
        <v>8.6959999999999996E-2</v>
      </c>
      <c r="U22" s="8">
        <v>8.6959999999999996E-2</v>
      </c>
      <c r="V22" s="9">
        <v>0.19561000000000001</v>
      </c>
      <c r="W22" s="7">
        <v>1.7010000000000001E-2</v>
      </c>
      <c r="X22" s="7">
        <f t="shared" si="3"/>
        <v>1.7010245600000001E-2</v>
      </c>
      <c r="Y22" s="4" t="s">
        <v>13</v>
      </c>
      <c r="Z22" s="7">
        <v>6.8970000000000004E-2</v>
      </c>
      <c r="AA22" s="8">
        <v>6.8970000000000004E-2</v>
      </c>
      <c r="AB22" s="9">
        <v>5.9749999999999998E-2</v>
      </c>
      <c r="AC22" s="7">
        <v>4.1200000000000004E-3</v>
      </c>
      <c r="AD22" s="7">
        <f t="shared" si="4"/>
        <v>4.1209575000000003E-3</v>
      </c>
      <c r="AE22" s="4" t="s">
        <v>13</v>
      </c>
    </row>
    <row r="23" spans="1:31" ht="14.1" customHeight="1" x14ac:dyDescent="0.2">
      <c r="A23" s="5" t="s">
        <v>29</v>
      </c>
      <c r="B23" s="7">
        <v>0.15334</v>
      </c>
      <c r="C23" s="8">
        <v>0.15334</v>
      </c>
      <c r="D23" s="9">
        <v>8.3779999999999993E-2</v>
      </c>
      <c r="E23" s="7">
        <v>1.285E-2</v>
      </c>
      <c r="F23" s="7">
        <f t="shared" si="0"/>
        <v>1.28468252E-2</v>
      </c>
      <c r="G23" s="4" t="s">
        <v>13</v>
      </c>
      <c r="H23" s="7">
        <v>0.14763999999999999</v>
      </c>
      <c r="I23" s="8">
        <v>0.14763999999999999</v>
      </c>
      <c r="J23" s="9">
        <v>-0.17108000000000001</v>
      </c>
      <c r="K23" s="7">
        <v>-2.5260000000000001E-2</v>
      </c>
      <c r="L23" s="7">
        <f t="shared" si="1"/>
        <v>-2.5258251200000002E-2</v>
      </c>
      <c r="M23" s="4" t="s">
        <v>13</v>
      </c>
      <c r="N23" s="7">
        <v>0.14383000000000001</v>
      </c>
      <c r="O23" s="8">
        <v>0.14383000000000001</v>
      </c>
      <c r="P23" s="10">
        <v>1330.4455700000001</v>
      </c>
      <c r="Q23" s="11">
        <v>191.35514000000001</v>
      </c>
      <c r="R23" s="11">
        <f t="shared" si="2"/>
        <v>191.35798633310003</v>
      </c>
      <c r="S23" s="4" t="s">
        <v>13</v>
      </c>
      <c r="T23" s="7">
        <v>6.7629999999999996E-2</v>
      </c>
      <c r="U23" s="8">
        <v>6.7629999999999996E-2</v>
      </c>
      <c r="V23" s="9">
        <v>0.51873999999999998</v>
      </c>
      <c r="W23" s="7">
        <v>3.508E-2</v>
      </c>
      <c r="X23" s="7">
        <f t="shared" si="3"/>
        <v>3.5082386199999996E-2</v>
      </c>
      <c r="Y23" s="4" t="s">
        <v>13</v>
      </c>
      <c r="Z23" s="7">
        <v>0.13793</v>
      </c>
      <c r="AA23" s="8">
        <v>0.13793</v>
      </c>
      <c r="AB23" s="9">
        <v>0.11505</v>
      </c>
      <c r="AC23" s="7">
        <v>1.5869999999999999E-2</v>
      </c>
      <c r="AD23" s="7">
        <f t="shared" si="4"/>
        <v>1.5868846499999999E-2</v>
      </c>
      <c r="AE23" s="4" t="s">
        <v>13</v>
      </c>
    </row>
    <row r="24" spans="1:31" ht="14.1" customHeight="1" x14ac:dyDescent="0.2">
      <c r="A24" s="5" t="s">
        <v>30</v>
      </c>
      <c r="B24" s="7">
        <v>4.7969999999999999E-2</v>
      </c>
      <c r="C24" s="8">
        <v>4.7969999999999999E-2</v>
      </c>
      <c r="D24" s="9">
        <v>-0.60407999999999995</v>
      </c>
      <c r="E24" s="7">
        <v>-2.8969999999999999E-2</v>
      </c>
      <c r="F24" s="7">
        <f t="shared" si="0"/>
        <v>-2.8977717599999998E-2</v>
      </c>
      <c r="G24" s="4" t="s">
        <v>13</v>
      </c>
      <c r="H24" s="7">
        <v>4.5429999999999998E-2</v>
      </c>
      <c r="I24" s="8">
        <v>4.5429999999999998E-2</v>
      </c>
      <c r="J24" s="9">
        <v>-0.10193000000000001</v>
      </c>
      <c r="K24" s="7">
        <v>-4.6299999999999996E-3</v>
      </c>
      <c r="L24" s="7">
        <f t="shared" si="1"/>
        <v>-4.6306799000000003E-3</v>
      </c>
      <c r="M24" s="4" t="s">
        <v>13</v>
      </c>
      <c r="N24" s="7">
        <v>4.6429999999999999E-2</v>
      </c>
      <c r="O24" s="8">
        <v>4.6429999999999999E-2</v>
      </c>
      <c r="P24" s="10">
        <v>1798.50398</v>
      </c>
      <c r="Q24" s="11">
        <v>83.509240000000005</v>
      </c>
      <c r="R24" s="11">
        <f t="shared" si="2"/>
        <v>83.504539791399992</v>
      </c>
      <c r="S24" s="4" t="s">
        <v>13</v>
      </c>
      <c r="T24" s="7">
        <v>4.3479999999999998E-2</v>
      </c>
      <c r="U24" s="8">
        <v>4.3479999999999998E-2</v>
      </c>
      <c r="V24" s="9">
        <v>9.6140000000000003E-2</v>
      </c>
      <c r="W24" s="7">
        <v>4.1799999999999997E-3</v>
      </c>
      <c r="X24" s="7">
        <f t="shared" si="3"/>
        <v>4.1801672000000003E-3</v>
      </c>
      <c r="Y24" s="4" t="s">
        <v>13</v>
      </c>
      <c r="Z24" s="7">
        <v>3.4479999999999997E-2</v>
      </c>
      <c r="AA24" s="8">
        <v>3.4479999999999997E-2</v>
      </c>
      <c r="AB24" s="9">
        <v>3.2799999999999999E-3</v>
      </c>
      <c r="AC24" s="7">
        <v>1.1E-4</v>
      </c>
      <c r="AD24" s="7">
        <f t="shared" si="4"/>
        <v>1.1309439999999999E-4</v>
      </c>
      <c r="AE24" s="4" t="s">
        <v>13</v>
      </c>
    </row>
    <row r="25" spans="1:31" ht="14.1" customHeight="1" x14ac:dyDescent="0.2">
      <c r="A25" s="5" t="s">
        <v>31</v>
      </c>
      <c r="B25" s="7">
        <v>0.13808000000000001</v>
      </c>
      <c r="C25" s="8">
        <v>0.13808000000000001</v>
      </c>
      <c r="D25" s="9">
        <v>-3.2370000000000003E-2</v>
      </c>
      <c r="E25" s="7">
        <v>-4.47E-3</v>
      </c>
      <c r="F25" s="7">
        <f t="shared" si="0"/>
        <v>-4.4696496000000011E-3</v>
      </c>
      <c r="G25" s="4" t="s">
        <v>13</v>
      </c>
      <c r="H25" s="7">
        <v>0.12433</v>
      </c>
      <c r="I25" s="8">
        <v>0.12433</v>
      </c>
      <c r="J25" s="9">
        <v>3.4110000000000001E-2</v>
      </c>
      <c r="K25" s="7">
        <v>4.2399999999999998E-3</v>
      </c>
      <c r="L25" s="7">
        <f t="shared" si="1"/>
        <v>4.2408962999999997E-3</v>
      </c>
      <c r="M25" s="4" t="s">
        <v>13</v>
      </c>
      <c r="N25" s="7">
        <v>0.11665</v>
      </c>
      <c r="O25" s="8">
        <v>0.11665</v>
      </c>
      <c r="P25" s="10">
        <v>2098.0292399999998</v>
      </c>
      <c r="Q25" s="11">
        <v>244.73048</v>
      </c>
      <c r="R25" s="11">
        <f t="shared" si="2"/>
        <v>244.735110846</v>
      </c>
      <c r="S25" s="4" t="s">
        <v>13</v>
      </c>
      <c r="T25" s="7">
        <v>0.11594</v>
      </c>
      <c r="U25" s="8">
        <v>0.11594</v>
      </c>
      <c r="V25" s="9">
        <v>9.5449999999999993E-2</v>
      </c>
      <c r="W25" s="7">
        <v>1.107E-2</v>
      </c>
      <c r="X25" s="7">
        <f t="shared" si="3"/>
        <v>1.1066472999999999E-2</v>
      </c>
      <c r="Y25" s="4" t="s">
        <v>13</v>
      </c>
      <c r="Z25" s="7">
        <v>0.22989000000000001</v>
      </c>
      <c r="AA25" s="8">
        <v>0.22989000000000001</v>
      </c>
      <c r="AB25" s="9">
        <v>2.2419999999999999E-2</v>
      </c>
      <c r="AC25" s="7">
        <v>5.1500000000000001E-3</v>
      </c>
      <c r="AD25" s="7">
        <f t="shared" si="4"/>
        <v>5.1541338000000003E-3</v>
      </c>
      <c r="AE25" s="4" t="s">
        <v>13</v>
      </c>
    </row>
    <row r="26" spans="1:31" ht="14.1" customHeight="1" x14ac:dyDescent="0.2">
      <c r="A26" s="5" t="s">
        <v>32</v>
      </c>
      <c r="B26" s="7">
        <v>7.7759999999999996E-2</v>
      </c>
      <c r="C26" s="8">
        <v>7.7759999999999996E-2</v>
      </c>
      <c r="D26" s="9">
        <v>-0.34960999999999998</v>
      </c>
      <c r="E26" s="7">
        <v>-2.7189999999999999E-2</v>
      </c>
      <c r="F26" s="7">
        <f t="shared" si="0"/>
        <v>-2.7185673599999998E-2</v>
      </c>
      <c r="G26" s="4" t="s">
        <v>13</v>
      </c>
      <c r="H26" s="7">
        <v>7.4719999999999995E-2</v>
      </c>
      <c r="I26" s="8">
        <v>7.4719999999999995E-2</v>
      </c>
      <c r="J26" s="9">
        <v>-8.8340000000000002E-2</v>
      </c>
      <c r="K26" s="7">
        <v>-6.6E-3</v>
      </c>
      <c r="L26" s="7">
        <f t="shared" si="1"/>
        <v>-6.6007647999999997E-3</v>
      </c>
      <c r="M26" s="4" t="s">
        <v>13</v>
      </c>
      <c r="N26" s="7">
        <v>6.9080000000000003E-2</v>
      </c>
      <c r="O26" s="8">
        <v>6.9080000000000003E-2</v>
      </c>
      <c r="P26" s="10">
        <v>-4591.3003699999999</v>
      </c>
      <c r="Q26" s="11">
        <v>-317.17930000000001</v>
      </c>
      <c r="R26" s="11">
        <f t="shared" si="2"/>
        <v>-317.1670295596</v>
      </c>
      <c r="S26" s="4" t="s">
        <v>13</v>
      </c>
      <c r="T26" s="7">
        <v>4.8309999999999999E-2</v>
      </c>
      <c r="U26" s="8">
        <v>4.8309999999999999E-2</v>
      </c>
      <c r="V26" s="9">
        <v>3.3520000000000001E-2</v>
      </c>
      <c r="W26" s="7">
        <v>1.6199999999999999E-3</v>
      </c>
      <c r="X26" s="7">
        <f t="shared" si="3"/>
        <v>1.6193512000000001E-3</v>
      </c>
      <c r="Y26" s="4" t="s">
        <v>13</v>
      </c>
      <c r="Z26" s="7">
        <v>0.10345</v>
      </c>
      <c r="AA26" s="8">
        <v>0.10345</v>
      </c>
      <c r="AB26" s="9">
        <v>0.60365000000000002</v>
      </c>
      <c r="AC26" s="7">
        <v>6.2449999999999999E-2</v>
      </c>
      <c r="AD26" s="7">
        <f t="shared" si="4"/>
        <v>6.2447592500000003E-2</v>
      </c>
      <c r="AE26" s="4" t="s">
        <v>13</v>
      </c>
    </row>
    <row r="27" spans="1:31" ht="14.1" customHeight="1" x14ac:dyDescent="0.2">
      <c r="A27" s="5" t="s">
        <v>33</v>
      </c>
      <c r="B27" s="7">
        <v>0.13372000000000001</v>
      </c>
      <c r="C27" s="8">
        <v>0.13372000000000001</v>
      </c>
      <c r="D27" s="9">
        <v>0.27356999999999998</v>
      </c>
      <c r="E27" s="7">
        <v>3.6580000000000001E-2</v>
      </c>
      <c r="F27" s="7">
        <f t="shared" si="0"/>
        <v>3.65817804E-2</v>
      </c>
      <c r="G27" s="4" t="s">
        <v>13</v>
      </c>
      <c r="H27" s="7">
        <v>0.11895</v>
      </c>
      <c r="I27" s="8">
        <v>0.11895</v>
      </c>
      <c r="J27" s="9">
        <v>0.18289</v>
      </c>
      <c r="K27" s="7">
        <v>2.1749999999999999E-2</v>
      </c>
      <c r="L27" s="7">
        <f t="shared" si="1"/>
        <v>2.1754765499999999E-2</v>
      </c>
      <c r="M27" s="4" t="s">
        <v>13</v>
      </c>
      <c r="N27" s="7">
        <v>0.14609</v>
      </c>
      <c r="O27" s="8">
        <v>0.14609</v>
      </c>
      <c r="P27" s="10">
        <v>4935.5751300000002</v>
      </c>
      <c r="Q27" s="11">
        <v>721.05231000000003</v>
      </c>
      <c r="R27" s="11">
        <f t="shared" si="2"/>
        <v>721.03817074170001</v>
      </c>
      <c r="S27" s="4" t="s">
        <v>13</v>
      </c>
      <c r="T27" s="7">
        <v>0.13527</v>
      </c>
      <c r="U27" s="8">
        <v>0.13527</v>
      </c>
      <c r="V27" s="9">
        <v>-0.19345000000000001</v>
      </c>
      <c r="W27" s="7">
        <v>-2.6169999999999999E-2</v>
      </c>
      <c r="X27" s="7">
        <f t="shared" si="3"/>
        <v>-2.6167981500000003E-2</v>
      </c>
      <c r="Y27" s="4" t="s">
        <v>13</v>
      </c>
      <c r="Z27" s="7">
        <v>0.10345</v>
      </c>
      <c r="AA27" s="8">
        <v>0.10345</v>
      </c>
      <c r="AB27" s="9">
        <v>-1.6299999999999999E-2</v>
      </c>
      <c r="AC27" s="7">
        <v>-1.6900000000000001E-3</v>
      </c>
      <c r="AD27" s="7">
        <f t="shared" si="4"/>
        <v>-1.6862349999999999E-3</v>
      </c>
      <c r="AE27" s="4" t="s">
        <v>13</v>
      </c>
    </row>
    <row r="28" spans="1:31" ht="14.1" customHeight="1" x14ac:dyDescent="0.2">
      <c r="A28" s="5" t="s">
        <v>34</v>
      </c>
      <c r="B28" s="7">
        <v>0.12791</v>
      </c>
      <c r="C28" s="8">
        <v>0.12791</v>
      </c>
      <c r="D28" s="9">
        <v>0.15348000000000001</v>
      </c>
      <c r="E28" s="7">
        <v>1.9630000000000002E-2</v>
      </c>
      <c r="F28" s="7">
        <f t="shared" si="0"/>
        <v>1.96316268E-2</v>
      </c>
      <c r="G28" s="4" t="s">
        <v>13</v>
      </c>
      <c r="H28" s="7">
        <v>0.10639999999999999</v>
      </c>
      <c r="I28" s="8">
        <v>0.10639999999999999</v>
      </c>
      <c r="J28" s="9">
        <v>9.8330000000000001E-2</v>
      </c>
      <c r="K28" s="7">
        <v>1.0460000000000001E-2</v>
      </c>
      <c r="L28" s="7">
        <f t="shared" si="1"/>
        <v>1.0462312E-2</v>
      </c>
      <c r="M28" s="4" t="s">
        <v>13</v>
      </c>
      <c r="N28" s="7">
        <v>0.17666999999999999</v>
      </c>
      <c r="O28" s="8">
        <v>0.17666999999999999</v>
      </c>
      <c r="P28" s="10">
        <v>-2506.6375800000001</v>
      </c>
      <c r="Q28" s="11">
        <v>-442.84877</v>
      </c>
      <c r="R28" s="11">
        <f t="shared" si="2"/>
        <v>-442.8476612586</v>
      </c>
      <c r="S28" s="4" t="s">
        <v>13</v>
      </c>
      <c r="T28" s="7">
        <v>0.12077</v>
      </c>
      <c r="U28" s="8">
        <v>0.12077</v>
      </c>
      <c r="V28" s="9">
        <v>-3.9949999999999999E-2</v>
      </c>
      <c r="W28" s="7">
        <v>-4.8199999999999996E-3</v>
      </c>
      <c r="X28" s="7">
        <f t="shared" si="3"/>
        <v>-4.8247615000000001E-3</v>
      </c>
      <c r="Y28" s="4" t="s">
        <v>13</v>
      </c>
      <c r="Z28" s="7" t="s">
        <v>13</v>
      </c>
      <c r="AA28" s="8" t="s">
        <v>13</v>
      </c>
      <c r="AB28" s="9" t="s">
        <v>13</v>
      </c>
      <c r="AC28" s="7" t="s">
        <v>13</v>
      </c>
      <c r="AD28" s="7" t="s">
        <v>13</v>
      </c>
      <c r="AE28" s="4" t="s">
        <v>13</v>
      </c>
    </row>
    <row r="29" spans="1:31" ht="14.1" customHeight="1" x14ac:dyDescent="0.2">
      <c r="A29" s="5" t="s">
        <v>35</v>
      </c>
      <c r="B29" s="7">
        <v>5.9589999999999997E-2</v>
      </c>
      <c r="C29" s="8">
        <v>5.9589999999999997E-2</v>
      </c>
      <c r="D29" s="9">
        <v>8.276E-2</v>
      </c>
      <c r="E29" s="7">
        <v>4.9300000000000004E-3</v>
      </c>
      <c r="F29" s="7">
        <f t="shared" si="0"/>
        <v>4.9316683999999994E-3</v>
      </c>
      <c r="G29" s="4" t="s">
        <v>13</v>
      </c>
      <c r="H29" s="7">
        <v>4.9009999999999998E-2</v>
      </c>
      <c r="I29" s="8">
        <v>4.9009999999999998E-2</v>
      </c>
      <c r="J29" s="9">
        <v>0.53727000000000003</v>
      </c>
      <c r="K29" s="7">
        <v>2.6329999999999999E-2</v>
      </c>
      <c r="L29" s="7">
        <f t="shared" si="1"/>
        <v>2.6331602700000001E-2</v>
      </c>
      <c r="M29" s="4" t="s">
        <v>13</v>
      </c>
      <c r="N29" s="7">
        <v>6.7949999999999997E-2</v>
      </c>
      <c r="O29" s="8">
        <v>6.7949999999999997E-2</v>
      </c>
      <c r="P29" s="10">
        <v>1606.6446000000001</v>
      </c>
      <c r="Q29" s="11">
        <v>109.17177</v>
      </c>
      <c r="R29" s="11">
        <f t="shared" si="2"/>
        <v>109.17150057000001</v>
      </c>
      <c r="S29" s="4" t="s">
        <v>13</v>
      </c>
      <c r="T29" s="7">
        <v>0.22705</v>
      </c>
      <c r="U29" s="8">
        <v>0.22705</v>
      </c>
      <c r="V29" s="9">
        <v>-0.26023000000000002</v>
      </c>
      <c r="W29" s="7">
        <v>-5.9089999999999997E-2</v>
      </c>
      <c r="X29" s="7">
        <f t="shared" si="3"/>
        <v>-5.9085221500000007E-2</v>
      </c>
      <c r="Y29" s="4" t="s">
        <v>13</v>
      </c>
      <c r="Z29" s="7">
        <v>0.24138000000000001</v>
      </c>
      <c r="AA29" s="8">
        <v>0.24138000000000001</v>
      </c>
      <c r="AB29" s="9">
        <v>-0.39959</v>
      </c>
      <c r="AC29" s="7">
        <v>-9.6449999999999994E-2</v>
      </c>
      <c r="AD29" s="7">
        <f>AA29*AB29</f>
        <v>-9.645303420000001E-2</v>
      </c>
      <c r="AE29" s="4" t="s">
        <v>13</v>
      </c>
    </row>
    <row r="30" spans="1:31" ht="14.1" customHeight="1" x14ac:dyDescent="0.2">
      <c r="A30" s="5" t="s">
        <v>36</v>
      </c>
      <c r="B30" s="7">
        <v>6.3950000000000007E-2</v>
      </c>
      <c r="C30" s="8">
        <v>6.3950000000000007E-2</v>
      </c>
      <c r="D30" s="9">
        <v>0.12605</v>
      </c>
      <c r="E30" s="7">
        <v>8.0599999999999995E-3</v>
      </c>
      <c r="F30" s="7">
        <f t="shared" si="0"/>
        <v>8.0608975000000006E-3</v>
      </c>
      <c r="G30" s="4" t="s">
        <v>13</v>
      </c>
      <c r="H30" s="7">
        <v>5.9180000000000003E-2</v>
      </c>
      <c r="I30" s="8">
        <v>5.9180000000000003E-2</v>
      </c>
      <c r="J30" s="9">
        <v>0.21772</v>
      </c>
      <c r="K30" s="7">
        <v>1.2880000000000001E-2</v>
      </c>
      <c r="L30" s="7">
        <f t="shared" si="1"/>
        <v>1.2884669600000001E-2</v>
      </c>
      <c r="M30" s="4" t="s">
        <v>13</v>
      </c>
      <c r="N30" s="7">
        <v>6.6820000000000004E-2</v>
      </c>
      <c r="O30" s="8">
        <v>6.6820000000000004E-2</v>
      </c>
      <c r="P30" s="10">
        <v>4145.7136700000001</v>
      </c>
      <c r="Q30" s="11">
        <v>277.00691999999998</v>
      </c>
      <c r="R30" s="11">
        <f t="shared" si="2"/>
        <v>277.01658742940003</v>
      </c>
      <c r="S30" s="4" t="s">
        <v>13</v>
      </c>
      <c r="T30" s="7">
        <v>7.7289999999999998E-2</v>
      </c>
      <c r="U30" s="8">
        <v>7.7289999999999998E-2</v>
      </c>
      <c r="V30" s="9">
        <v>0.12914</v>
      </c>
      <c r="W30" s="7">
        <v>9.9799999999999993E-3</v>
      </c>
      <c r="X30" s="7">
        <f t="shared" si="3"/>
        <v>9.9812306E-3</v>
      </c>
      <c r="Y30" s="4" t="s">
        <v>13</v>
      </c>
      <c r="Z30" s="7">
        <v>8.0460000000000004E-2</v>
      </c>
      <c r="AA30" s="8">
        <v>8.0460000000000004E-2</v>
      </c>
      <c r="AB30" s="9">
        <v>0.12488</v>
      </c>
      <c r="AC30" s="7">
        <v>1.005E-2</v>
      </c>
      <c r="AD30" s="7">
        <f>AA30*AB30</f>
        <v>1.00478448E-2</v>
      </c>
      <c r="AE30" s="4" t="s">
        <v>13</v>
      </c>
    </row>
    <row r="31" spans="1:31" ht="14.1" customHeight="1" x14ac:dyDescent="0.2">
      <c r="A31" s="5" t="s">
        <v>37</v>
      </c>
      <c r="B31" s="7">
        <v>0.18676999999999999</v>
      </c>
      <c r="C31" s="8">
        <v>0.18676999999999999</v>
      </c>
      <c r="D31" s="9">
        <v>-1.6240000000000001E-2</v>
      </c>
      <c r="E31" s="7">
        <v>-3.0300000000000001E-3</v>
      </c>
      <c r="F31" s="7">
        <f t="shared" si="0"/>
        <v>-3.0331448E-3</v>
      </c>
      <c r="G31" s="4" t="s">
        <v>13</v>
      </c>
      <c r="H31" s="7">
        <v>0.15659999999999999</v>
      </c>
      <c r="I31" s="8">
        <v>0.15659999999999999</v>
      </c>
      <c r="J31" s="9">
        <v>-4.1390000000000003E-2</v>
      </c>
      <c r="K31" s="7">
        <v>-6.4799999999999996E-3</v>
      </c>
      <c r="L31" s="7">
        <f t="shared" si="1"/>
        <v>-6.4816739999999998E-3</v>
      </c>
      <c r="M31" s="4" t="s">
        <v>13</v>
      </c>
      <c r="N31" s="7">
        <v>0.19253000000000001</v>
      </c>
      <c r="O31" s="8">
        <v>0.19253000000000001</v>
      </c>
      <c r="P31" s="10">
        <v>73.131950000000003</v>
      </c>
      <c r="Q31" s="11">
        <v>14.07976</v>
      </c>
      <c r="R31" s="11">
        <f t="shared" si="2"/>
        <v>14.080094333500002</v>
      </c>
      <c r="S31" s="4" t="s">
        <v>13</v>
      </c>
      <c r="T31" s="7">
        <v>0.47343000000000002</v>
      </c>
      <c r="U31" s="8">
        <v>0.47343000000000002</v>
      </c>
      <c r="V31" s="9">
        <v>-6.5140000000000003E-2</v>
      </c>
      <c r="W31" s="7">
        <v>-3.0839999999999999E-2</v>
      </c>
      <c r="X31" s="7">
        <f t="shared" si="3"/>
        <v>-3.0839230200000001E-2</v>
      </c>
      <c r="Y31" s="4" t="s">
        <v>13</v>
      </c>
      <c r="Z31" s="7">
        <v>0.64368000000000003</v>
      </c>
      <c r="AA31" s="8">
        <v>0.64368000000000003</v>
      </c>
      <c r="AB31" s="9">
        <v>-4.9200000000000001E-2</v>
      </c>
      <c r="AC31" s="7">
        <v>-3.1669999999999997E-2</v>
      </c>
      <c r="AD31" s="7">
        <f>AA31*AB31</f>
        <v>-3.1669056000000001E-2</v>
      </c>
      <c r="AE31" s="4" t="s">
        <v>13</v>
      </c>
    </row>
    <row r="32" spans="1:31" ht="14.1" customHeight="1" x14ac:dyDescent="0.2">
      <c r="A32" s="5" t="s">
        <v>38</v>
      </c>
      <c r="B32" s="7">
        <v>0.36192000000000002</v>
      </c>
      <c r="C32" s="8">
        <v>0.36192000000000002</v>
      </c>
      <c r="D32" s="9">
        <v>-0.15945000000000001</v>
      </c>
      <c r="E32" s="7">
        <v>-5.7709999999999997E-2</v>
      </c>
      <c r="F32" s="7">
        <f t="shared" si="0"/>
        <v>-5.7708144000000003E-2</v>
      </c>
      <c r="G32" s="4" t="s">
        <v>13</v>
      </c>
      <c r="H32" s="7">
        <v>0.31918999999999997</v>
      </c>
      <c r="I32" s="8">
        <v>0.31918999999999997</v>
      </c>
      <c r="J32" s="9">
        <v>-0.11865000000000001</v>
      </c>
      <c r="K32" s="7">
        <v>-3.7870000000000001E-2</v>
      </c>
      <c r="L32" s="7">
        <f t="shared" si="1"/>
        <v>-3.7871893499999996E-2</v>
      </c>
      <c r="M32" s="4" t="s">
        <v>13</v>
      </c>
      <c r="N32" s="7">
        <v>0.34993999999999997</v>
      </c>
      <c r="O32" s="8">
        <v>0.34993999999999997</v>
      </c>
      <c r="P32" s="10">
        <v>1210.0405699999999</v>
      </c>
      <c r="Q32" s="11">
        <v>423.44567999999998</v>
      </c>
      <c r="R32" s="11">
        <f t="shared" si="2"/>
        <v>423.44159706579995</v>
      </c>
      <c r="S32" s="4" t="s">
        <v>13</v>
      </c>
      <c r="T32" s="7">
        <v>0.44928000000000001</v>
      </c>
      <c r="U32" s="8">
        <v>0.44928000000000001</v>
      </c>
      <c r="V32" s="9">
        <v>-9.1410000000000005E-2</v>
      </c>
      <c r="W32" s="7">
        <v>-4.1070000000000002E-2</v>
      </c>
      <c r="X32" s="7">
        <f t="shared" si="3"/>
        <v>-4.1068684800000005E-2</v>
      </c>
      <c r="Y32" s="4" t="s">
        <v>13</v>
      </c>
      <c r="Z32" s="7">
        <v>0.72414000000000001</v>
      </c>
      <c r="AA32" s="8">
        <v>0.72414000000000001</v>
      </c>
      <c r="AB32" s="9">
        <v>6.2729999999999994E-2</v>
      </c>
      <c r="AC32" s="7">
        <v>4.5429999999999998E-2</v>
      </c>
      <c r="AD32" s="7">
        <f>AA32*AB32</f>
        <v>4.5425302199999996E-2</v>
      </c>
      <c r="AE32" s="4" t="s">
        <v>13</v>
      </c>
    </row>
    <row r="33" spans="1:31" ht="14.1" customHeight="1" x14ac:dyDescent="0.2">
      <c r="A33" s="5" t="s">
        <v>39</v>
      </c>
      <c r="B33" s="7">
        <v>2.58E-2</v>
      </c>
      <c r="C33" s="8">
        <v>2.58E-2</v>
      </c>
      <c r="D33" s="9">
        <v>1.847E-2</v>
      </c>
      <c r="E33" s="7">
        <v>4.8000000000000001E-4</v>
      </c>
      <c r="F33" s="7">
        <f t="shared" si="0"/>
        <v>4.7652600000000001E-4</v>
      </c>
      <c r="G33" s="4" t="s">
        <v>13</v>
      </c>
      <c r="H33" s="7">
        <v>3.2230000000000002E-2</v>
      </c>
      <c r="I33" s="8">
        <v>3.2230000000000002E-2</v>
      </c>
      <c r="J33" s="9">
        <v>-2.0699999999999998E-3</v>
      </c>
      <c r="K33" s="7">
        <v>-6.9999999999999994E-5</v>
      </c>
      <c r="L33" s="7">
        <f t="shared" si="1"/>
        <v>-6.6716099999999996E-5</v>
      </c>
      <c r="M33" s="4" t="s">
        <v>13</v>
      </c>
      <c r="N33" s="7">
        <v>2.5000000000000001E-2</v>
      </c>
      <c r="O33" s="8">
        <v>2.5000000000000001E-2</v>
      </c>
      <c r="P33" s="10">
        <v>1428.5490199999999</v>
      </c>
      <c r="Q33" s="11">
        <v>35.713729999999998</v>
      </c>
      <c r="R33" s="11">
        <f t="shared" si="2"/>
        <v>35.713725500000002</v>
      </c>
      <c r="S33" s="4" t="s">
        <v>13</v>
      </c>
      <c r="T33" s="7">
        <v>0.20244000000000001</v>
      </c>
      <c r="U33" s="8">
        <v>0.20244000000000001</v>
      </c>
      <c r="V33" s="9">
        <v>9.7500000000000003E-2</v>
      </c>
      <c r="W33" s="7">
        <v>1.9740000000000001E-2</v>
      </c>
      <c r="X33" s="7">
        <f t="shared" si="3"/>
        <v>1.9737900000000003E-2</v>
      </c>
      <c r="Y33" s="4" t="s">
        <v>13</v>
      </c>
      <c r="Z33" s="7" t="s">
        <v>13</v>
      </c>
      <c r="AA33" s="8" t="s">
        <v>13</v>
      </c>
      <c r="AB33" s="9" t="s">
        <v>13</v>
      </c>
      <c r="AC33" s="7" t="s">
        <v>13</v>
      </c>
      <c r="AD33" s="7" t="s">
        <v>13</v>
      </c>
      <c r="AE33" s="4" t="s">
        <v>13</v>
      </c>
    </row>
    <row r="34" spans="1:31" ht="14.1" customHeight="1" x14ac:dyDescent="0.2">
      <c r="A34" s="5" t="s">
        <v>40</v>
      </c>
      <c r="B34" s="7" t="s">
        <v>13</v>
      </c>
      <c r="C34" s="8" t="s">
        <v>13</v>
      </c>
      <c r="D34" s="9" t="s">
        <v>13</v>
      </c>
      <c r="E34" s="7" t="s">
        <v>13</v>
      </c>
      <c r="F34" s="7" t="s">
        <v>13</v>
      </c>
      <c r="G34" s="4" t="s">
        <v>13</v>
      </c>
      <c r="H34" s="7" t="s">
        <v>13</v>
      </c>
      <c r="I34" s="8" t="s">
        <v>13</v>
      </c>
      <c r="J34" s="9" t="s">
        <v>13</v>
      </c>
      <c r="K34" s="7" t="s">
        <v>13</v>
      </c>
      <c r="L34" s="7" t="s">
        <v>13</v>
      </c>
      <c r="M34" s="4" t="s">
        <v>13</v>
      </c>
      <c r="N34" s="7">
        <v>0.33013999999999999</v>
      </c>
      <c r="O34" s="8">
        <v>0.33013999999999999</v>
      </c>
      <c r="P34" s="10">
        <v>10401.248799999999</v>
      </c>
      <c r="Q34" s="11">
        <v>3433.8906999999999</v>
      </c>
      <c r="R34" s="11">
        <f t="shared" si="2"/>
        <v>3433.8682788319998</v>
      </c>
      <c r="S34" s="4" t="s">
        <v>13</v>
      </c>
      <c r="T34" s="7" t="s">
        <v>13</v>
      </c>
      <c r="U34" s="8" t="s">
        <v>13</v>
      </c>
      <c r="V34" s="9" t="s">
        <v>13</v>
      </c>
      <c r="W34" s="7" t="s">
        <v>13</v>
      </c>
      <c r="X34" s="7" t="s">
        <v>13</v>
      </c>
      <c r="Y34" s="4" t="s">
        <v>13</v>
      </c>
      <c r="Z34" s="7" t="s">
        <v>13</v>
      </c>
      <c r="AA34" s="8" t="s">
        <v>13</v>
      </c>
      <c r="AB34" s="9" t="s">
        <v>13</v>
      </c>
      <c r="AC34" s="7" t="s">
        <v>13</v>
      </c>
      <c r="AD34" s="7" t="s">
        <v>13</v>
      </c>
      <c r="AE34" s="4" t="s">
        <v>13</v>
      </c>
    </row>
    <row r="35" spans="1:31" ht="14.1" customHeight="1" x14ac:dyDescent="0.2">
      <c r="A35" s="5" t="s">
        <v>41</v>
      </c>
      <c r="B35" s="7">
        <v>0.53125</v>
      </c>
      <c r="C35" s="8">
        <v>0.53125</v>
      </c>
      <c r="D35" s="9">
        <v>0.11734</v>
      </c>
      <c r="E35" s="7">
        <v>6.234E-2</v>
      </c>
      <c r="F35" s="7">
        <f>C35*D35</f>
        <v>6.2336875E-2</v>
      </c>
      <c r="G35" s="4" t="s">
        <v>13</v>
      </c>
      <c r="H35" s="7">
        <v>0.56903999999999999</v>
      </c>
      <c r="I35" s="8">
        <v>0.56903999999999999</v>
      </c>
      <c r="J35" s="9">
        <v>0.2089</v>
      </c>
      <c r="K35" s="7">
        <v>0.11887</v>
      </c>
      <c r="L35" s="7">
        <f>I35*J35</f>
        <v>0.118872456</v>
      </c>
      <c r="M35" s="4" t="s">
        <v>13</v>
      </c>
      <c r="N35" s="7">
        <v>0.60589000000000004</v>
      </c>
      <c r="O35" s="8">
        <v>0.60589000000000004</v>
      </c>
      <c r="P35" s="10">
        <v>-4252.6733100000001</v>
      </c>
      <c r="Q35" s="11">
        <v>-2576.64804</v>
      </c>
      <c r="R35" s="11">
        <f t="shared" si="2"/>
        <v>-2576.6522317959002</v>
      </c>
      <c r="S35" s="4" t="s">
        <v>13</v>
      </c>
      <c r="T35" s="7">
        <v>0.44444</v>
      </c>
      <c r="U35" s="8">
        <v>0.44444</v>
      </c>
      <c r="V35" s="9">
        <v>8.0740000000000006E-2</v>
      </c>
      <c r="W35" s="7">
        <v>3.5880000000000002E-2</v>
      </c>
      <c r="X35" s="7">
        <f>U35*V35</f>
        <v>3.5884085600000004E-2</v>
      </c>
      <c r="Y35" s="4" t="s">
        <v>13</v>
      </c>
      <c r="Z35" s="7">
        <v>0.28736</v>
      </c>
      <c r="AA35" s="8">
        <v>0.28736</v>
      </c>
      <c r="AB35" s="9">
        <v>-0.11198</v>
      </c>
      <c r="AC35" s="7">
        <v>-3.218E-2</v>
      </c>
      <c r="AD35" s="7">
        <f t="shared" ref="AD35:AD47" si="5">AA35*AB35</f>
        <v>-3.2178572799999999E-2</v>
      </c>
      <c r="AE35" s="4" t="s">
        <v>13</v>
      </c>
    </row>
    <row r="36" spans="1:31" ht="14.1" customHeight="1" x14ac:dyDescent="0.2">
      <c r="A36" s="5" t="s">
        <v>42</v>
      </c>
      <c r="B36" s="7" t="s">
        <v>13</v>
      </c>
      <c r="C36" s="8" t="s">
        <v>13</v>
      </c>
      <c r="D36" s="9" t="s">
        <v>13</v>
      </c>
      <c r="E36" s="7" t="s">
        <v>13</v>
      </c>
      <c r="F36" s="7" t="s">
        <v>13</v>
      </c>
      <c r="G36" s="4" t="s">
        <v>13</v>
      </c>
      <c r="H36" s="7" t="s">
        <v>13</v>
      </c>
      <c r="I36" s="8" t="s">
        <v>13</v>
      </c>
      <c r="J36" s="9" t="s">
        <v>13</v>
      </c>
      <c r="K36" s="7" t="s">
        <v>13</v>
      </c>
      <c r="L36" s="7" t="s">
        <v>13</v>
      </c>
      <c r="M36" s="4" t="s">
        <v>13</v>
      </c>
      <c r="N36" s="7" t="s">
        <v>13</v>
      </c>
      <c r="O36" s="8" t="s">
        <v>13</v>
      </c>
      <c r="P36" s="10" t="s">
        <v>13</v>
      </c>
      <c r="Q36" s="11" t="s">
        <v>13</v>
      </c>
      <c r="R36" s="11" t="s">
        <v>13</v>
      </c>
      <c r="S36" s="4" t="s">
        <v>13</v>
      </c>
      <c r="T36" s="7" t="s">
        <v>13</v>
      </c>
      <c r="U36" s="8" t="s">
        <v>13</v>
      </c>
      <c r="V36" s="9" t="s">
        <v>13</v>
      </c>
      <c r="W36" s="7" t="s">
        <v>13</v>
      </c>
      <c r="X36" s="7" t="s">
        <v>13</v>
      </c>
      <c r="Y36" s="4" t="s">
        <v>13</v>
      </c>
      <c r="Z36" s="7">
        <v>6.055E-2</v>
      </c>
      <c r="AA36" s="8">
        <v>6.055E-2</v>
      </c>
      <c r="AB36" s="9">
        <v>-3.9570000000000001E-2</v>
      </c>
      <c r="AC36" s="7">
        <v>-2.3999999999999998E-3</v>
      </c>
      <c r="AD36" s="7">
        <f t="shared" si="5"/>
        <v>-2.3959635000000003E-3</v>
      </c>
      <c r="AE36" s="4" t="s">
        <v>13</v>
      </c>
    </row>
    <row r="37" spans="1:31" ht="14.1" customHeight="1" x14ac:dyDescent="0.2">
      <c r="A37" s="5" t="s">
        <v>43</v>
      </c>
      <c r="B37" s="7" t="s">
        <v>13</v>
      </c>
      <c r="C37" s="8" t="s">
        <v>13</v>
      </c>
      <c r="D37" s="9" t="s">
        <v>13</v>
      </c>
      <c r="E37" s="7" t="s">
        <v>13</v>
      </c>
      <c r="F37" s="7" t="s">
        <v>13</v>
      </c>
      <c r="G37" s="4" t="s">
        <v>13</v>
      </c>
      <c r="H37" s="7" t="s">
        <v>13</v>
      </c>
      <c r="I37" s="8" t="s">
        <v>13</v>
      </c>
      <c r="J37" s="9" t="s">
        <v>13</v>
      </c>
      <c r="K37" s="7" t="s">
        <v>13</v>
      </c>
      <c r="L37" s="7" t="s">
        <v>13</v>
      </c>
      <c r="M37" s="4" t="s">
        <v>13</v>
      </c>
      <c r="N37" s="7" t="s">
        <v>13</v>
      </c>
      <c r="O37" s="8" t="s">
        <v>13</v>
      </c>
      <c r="P37" s="10" t="s">
        <v>13</v>
      </c>
      <c r="Q37" s="11" t="s">
        <v>13</v>
      </c>
      <c r="R37" s="11" t="s">
        <v>13</v>
      </c>
      <c r="S37" s="4" t="s">
        <v>13</v>
      </c>
      <c r="T37" s="7" t="s">
        <v>13</v>
      </c>
      <c r="U37" s="8" t="s">
        <v>13</v>
      </c>
      <c r="V37" s="9" t="s">
        <v>13</v>
      </c>
      <c r="W37" s="7" t="s">
        <v>13</v>
      </c>
      <c r="X37" s="7" t="s">
        <v>13</v>
      </c>
      <c r="Y37" s="4" t="s">
        <v>13</v>
      </c>
      <c r="Z37" s="7">
        <v>0.44828000000000001</v>
      </c>
      <c r="AA37" s="8">
        <v>0.44828000000000001</v>
      </c>
      <c r="AB37" s="9">
        <v>-0.18282000000000001</v>
      </c>
      <c r="AC37" s="7">
        <v>-8.1949999999999995E-2</v>
      </c>
      <c r="AD37" s="7">
        <f t="shared" si="5"/>
        <v>-8.195454960000001E-2</v>
      </c>
      <c r="AE37" s="4" t="s">
        <v>13</v>
      </c>
    </row>
    <row r="38" spans="1:31" ht="14.1" customHeight="1" x14ac:dyDescent="0.2">
      <c r="A38" s="5" t="s">
        <v>44</v>
      </c>
      <c r="B38" s="7">
        <v>5.425E-2</v>
      </c>
      <c r="C38" s="8">
        <v>5.425E-2</v>
      </c>
      <c r="D38" s="9">
        <v>-2.8124799999999999</v>
      </c>
      <c r="E38" s="7">
        <v>-0.15257999999999999</v>
      </c>
      <c r="F38" s="7">
        <f t="shared" ref="F38:F47" si="6">C38*D38</f>
        <v>-0.15257704</v>
      </c>
      <c r="G38" s="4" t="s">
        <v>13</v>
      </c>
      <c r="H38" s="7">
        <v>5.4899999999999997E-2</v>
      </c>
      <c r="I38" s="8">
        <v>5.4899999999999997E-2</v>
      </c>
      <c r="J38" s="9">
        <v>1.43634</v>
      </c>
      <c r="K38" s="7">
        <v>7.886E-2</v>
      </c>
      <c r="L38" s="7">
        <f t="shared" ref="L38:L47" si="7">I38*J38</f>
        <v>7.8855065999999988E-2</v>
      </c>
      <c r="M38" s="4" t="s">
        <v>13</v>
      </c>
      <c r="N38" s="7">
        <v>5.4429999999999999E-2</v>
      </c>
      <c r="O38" s="8">
        <v>5.4429999999999999E-2</v>
      </c>
      <c r="P38" s="10">
        <v>-38970.047350000001</v>
      </c>
      <c r="Q38" s="11">
        <v>-2120.9563199999998</v>
      </c>
      <c r="R38" s="11">
        <f t="shared" ref="R38:R48" si="8">O38*P38</f>
        <v>-2121.1396772604999</v>
      </c>
      <c r="S38" s="4" t="s">
        <v>13</v>
      </c>
      <c r="T38" s="7">
        <v>5.4469999999999998E-2</v>
      </c>
      <c r="U38" s="8">
        <v>5.4469999999999998E-2</v>
      </c>
      <c r="V38" s="9">
        <v>0.66534000000000004</v>
      </c>
      <c r="W38" s="7">
        <v>3.6240000000000001E-2</v>
      </c>
      <c r="X38" s="7">
        <f t="shared" ref="X38:X47" si="9">U38*V38</f>
        <v>3.6241069799999998E-2</v>
      </c>
      <c r="Y38" s="4" t="s">
        <v>13</v>
      </c>
      <c r="Z38" s="7">
        <v>5.3330000000000002E-2</v>
      </c>
      <c r="AA38" s="8">
        <v>5.3330000000000002E-2</v>
      </c>
      <c r="AB38" s="9">
        <v>-30.12322</v>
      </c>
      <c r="AC38" s="7">
        <v>-1.6065799999999999</v>
      </c>
      <c r="AD38" s="7">
        <f t="shared" si="5"/>
        <v>-1.6064713226</v>
      </c>
      <c r="AE38" s="4" t="s">
        <v>13</v>
      </c>
    </row>
    <row r="39" spans="1:31" ht="14.1" customHeight="1" x14ac:dyDescent="0.2">
      <c r="A39" s="5" t="s">
        <v>45</v>
      </c>
      <c r="B39" s="7">
        <v>0.22603000000000001</v>
      </c>
      <c r="C39" s="8">
        <v>0.22603000000000001</v>
      </c>
      <c r="D39" s="9">
        <v>0.87202000000000002</v>
      </c>
      <c r="E39" s="7">
        <v>0.1971</v>
      </c>
      <c r="F39" s="7">
        <f t="shared" si="6"/>
        <v>0.19710268060000002</v>
      </c>
      <c r="G39" s="4" t="s">
        <v>13</v>
      </c>
      <c r="H39" s="7">
        <v>0.22561999999999999</v>
      </c>
      <c r="I39" s="8">
        <v>0.22561999999999999</v>
      </c>
      <c r="J39" s="9">
        <v>4.0214699999999999</v>
      </c>
      <c r="K39" s="7">
        <v>0.90732999999999997</v>
      </c>
      <c r="L39" s="7">
        <f t="shared" si="7"/>
        <v>0.90732406139999988</v>
      </c>
      <c r="M39" s="4" t="s">
        <v>13</v>
      </c>
      <c r="N39" s="7">
        <v>0.22613</v>
      </c>
      <c r="O39" s="8">
        <v>0.22613</v>
      </c>
      <c r="P39" s="10">
        <v>-9093.8948600000003</v>
      </c>
      <c r="Q39" s="11">
        <v>-2056.42353</v>
      </c>
      <c r="R39" s="11">
        <f t="shared" si="8"/>
        <v>-2056.4024446918002</v>
      </c>
      <c r="S39" s="4" t="s">
        <v>13</v>
      </c>
      <c r="T39" s="7">
        <v>0.23055</v>
      </c>
      <c r="U39" s="8">
        <v>0.23055</v>
      </c>
      <c r="V39" s="9">
        <v>0.75116000000000005</v>
      </c>
      <c r="W39" s="7">
        <v>0.17318</v>
      </c>
      <c r="X39" s="7">
        <f t="shared" si="9"/>
        <v>0.17317993800000001</v>
      </c>
      <c r="Y39" s="4" t="s">
        <v>13</v>
      </c>
      <c r="Z39" s="7">
        <v>0.22697000000000001</v>
      </c>
      <c r="AA39" s="8">
        <v>0.22697000000000001</v>
      </c>
      <c r="AB39" s="9">
        <v>-8.0225399999999993</v>
      </c>
      <c r="AC39" s="7">
        <v>-1.8209</v>
      </c>
      <c r="AD39" s="7">
        <f t="shared" si="5"/>
        <v>-1.8208759038</v>
      </c>
      <c r="AE39" s="4" t="s">
        <v>13</v>
      </c>
    </row>
    <row r="40" spans="1:31" ht="14.1" customHeight="1" x14ac:dyDescent="0.2">
      <c r="A40" s="5" t="s">
        <v>46</v>
      </c>
      <c r="B40" s="7">
        <v>3.1539999999999999E-2</v>
      </c>
      <c r="C40" s="8">
        <v>3.1539999999999999E-2</v>
      </c>
      <c r="D40" s="9">
        <v>-3.0236999999999998</v>
      </c>
      <c r="E40" s="7">
        <v>-9.5369999999999996E-2</v>
      </c>
      <c r="F40" s="7">
        <f t="shared" si="6"/>
        <v>-9.5367497999999995E-2</v>
      </c>
      <c r="G40" s="4" t="s">
        <v>13</v>
      </c>
      <c r="H40" s="7">
        <v>3.1710000000000002E-2</v>
      </c>
      <c r="I40" s="8">
        <v>3.1710000000000002E-2</v>
      </c>
      <c r="J40" s="9">
        <v>-1.8959999999999999</v>
      </c>
      <c r="K40" s="7">
        <v>-6.0130000000000003E-2</v>
      </c>
      <c r="L40" s="7">
        <f t="shared" si="7"/>
        <v>-6.0122160000000001E-2</v>
      </c>
      <c r="M40" s="4" t="s">
        <v>13</v>
      </c>
      <c r="N40" s="7">
        <v>3.1579999999999997E-2</v>
      </c>
      <c r="O40" s="8">
        <v>3.1579999999999997E-2</v>
      </c>
      <c r="P40" s="10">
        <v>93648.171319999994</v>
      </c>
      <c r="Q40" s="11">
        <v>2957.2028100000002</v>
      </c>
      <c r="R40" s="11">
        <f t="shared" si="8"/>
        <v>2957.4092502855997</v>
      </c>
      <c r="S40" s="4" t="s">
        <v>13</v>
      </c>
      <c r="T40" s="7">
        <v>3.056E-2</v>
      </c>
      <c r="U40" s="8">
        <v>3.056E-2</v>
      </c>
      <c r="V40" s="9">
        <v>-7.6309899999999997</v>
      </c>
      <c r="W40" s="7">
        <v>-0.23322000000000001</v>
      </c>
      <c r="X40" s="7">
        <f t="shared" si="9"/>
        <v>-0.2332030544</v>
      </c>
      <c r="Y40" s="4" t="s">
        <v>13</v>
      </c>
      <c r="Z40" s="7">
        <v>3.024E-2</v>
      </c>
      <c r="AA40" s="8">
        <v>3.024E-2</v>
      </c>
      <c r="AB40" s="9">
        <v>-31.86965</v>
      </c>
      <c r="AC40" s="7">
        <v>-0.96379999999999999</v>
      </c>
      <c r="AD40" s="7">
        <f t="shared" si="5"/>
        <v>-0.96373821599999998</v>
      </c>
      <c r="AE40" s="4" t="s">
        <v>13</v>
      </c>
    </row>
    <row r="41" spans="1:31" ht="14.1" customHeight="1" x14ac:dyDescent="0.2">
      <c r="A41" s="5" t="s">
        <v>47</v>
      </c>
      <c r="B41" s="7">
        <v>1.634E-2</v>
      </c>
      <c r="C41" s="8">
        <v>1.634E-2</v>
      </c>
      <c r="D41" s="9">
        <v>-2.1224099999999999</v>
      </c>
      <c r="E41" s="7">
        <v>-3.4689999999999999E-2</v>
      </c>
      <c r="F41" s="7">
        <f t="shared" si="6"/>
        <v>-3.4680179399999997E-2</v>
      </c>
      <c r="G41" s="4" t="s">
        <v>13</v>
      </c>
      <c r="H41" s="7">
        <v>1.6150000000000001E-2</v>
      </c>
      <c r="I41" s="8">
        <v>1.6150000000000001E-2</v>
      </c>
      <c r="J41" s="9">
        <v>7.8044700000000002</v>
      </c>
      <c r="K41" s="7">
        <v>0.12603</v>
      </c>
      <c r="L41" s="7">
        <f t="shared" si="7"/>
        <v>0.12604219050000001</v>
      </c>
      <c r="M41" s="4" t="s">
        <v>13</v>
      </c>
      <c r="N41" s="7">
        <v>1.636E-2</v>
      </c>
      <c r="O41" s="8">
        <v>1.636E-2</v>
      </c>
      <c r="P41" s="10">
        <v>-23661.883010000001</v>
      </c>
      <c r="Q41" s="11">
        <v>-387.05572999999998</v>
      </c>
      <c r="R41" s="11">
        <f t="shared" si="8"/>
        <v>-387.10840604359998</v>
      </c>
      <c r="S41" s="4" t="s">
        <v>13</v>
      </c>
      <c r="T41" s="7">
        <v>1.4710000000000001E-2</v>
      </c>
      <c r="U41" s="8">
        <v>1.4710000000000001E-2</v>
      </c>
      <c r="V41" s="9">
        <v>-2.61476</v>
      </c>
      <c r="W41" s="7">
        <v>-3.8469999999999997E-2</v>
      </c>
      <c r="X41" s="7">
        <f t="shared" si="9"/>
        <v>-3.8463119600000005E-2</v>
      </c>
      <c r="Y41" s="4" t="s">
        <v>13</v>
      </c>
      <c r="Z41" s="7">
        <v>1.319E-2</v>
      </c>
      <c r="AA41" s="8">
        <v>1.319E-2</v>
      </c>
      <c r="AB41" s="9">
        <v>-47.066020000000002</v>
      </c>
      <c r="AC41" s="7">
        <v>-0.62067000000000005</v>
      </c>
      <c r="AD41" s="7">
        <f t="shared" si="5"/>
        <v>-0.62080080380000002</v>
      </c>
      <c r="AE41" s="4" t="s">
        <v>13</v>
      </c>
    </row>
    <row r="42" spans="1:31" ht="14.1" customHeight="1" x14ac:dyDescent="0.2">
      <c r="A42" s="5" t="s">
        <v>48</v>
      </c>
      <c r="B42" s="7">
        <v>0.10011</v>
      </c>
      <c r="C42" s="8">
        <v>0.10011</v>
      </c>
      <c r="D42" s="9">
        <v>1.8620399999999999</v>
      </c>
      <c r="E42" s="7">
        <v>0.18640999999999999</v>
      </c>
      <c r="F42" s="7">
        <f t="shared" si="6"/>
        <v>0.18640882440000001</v>
      </c>
      <c r="G42" s="4" t="s">
        <v>13</v>
      </c>
      <c r="H42" s="7">
        <v>9.7600000000000006E-2</v>
      </c>
      <c r="I42" s="8">
        <v>9.7600000000000006E-2</v>
      </c>
      <c r="J42" s="9">
        <v>7.1268200000000004</v>
      </c>
      <c r="K42" s="7">
        <v>0.6956</v>
      </c>
      <c r="L42" s="7">
        <f t="shared" si="7"/>
        <v>0.69557763200000011</v>
      </c>
      <c r="M42" s="4" t="s">
        <v>13</v>
      </c>
      <c r="N42" s="7">
        <v>9.9839999999999998E-2</v>
      </c>
      <c r="O42" s="8">
        <v>9.9839999999999998E-2</v>
      </c>
      <c r="P42" s="10">
        <v>30376.764729999999</v>
      </c>
      <c r="Q42" s="11">
        <v>3032.9168500000001</v>
      </c>
      <c r="R42" s="11">
        <f t="shared" si="8"/>
        <v>3032.8161906431997</v>
      </c>
      <c r="S42" s="4" t="s">
        <v>13</v>
      </c>
      <c r="T42" s="7">
        <v>9.9680000000000005E-2</v>
      </c>
      <c r="U42" s="8">
        <v>9.9680000000000005E-2</v>
      </c>
      <c r="V42" s="9">
        <v>-1.3277699999999999</v>
      </c>
      <c r="W42" s="7">
        <v>-0.13235</v>
      </c>
      <c r="X42" s="7">
        <f t="shared" si="9"/>
        <v>-0.13235211359999999</v>
      </c>
      <c r="Y42" s="4" t="s">
        <v>13</v>
      </c>
      <c r="Z42" s="7">
        <v>0.10703</v>
      </c>
      <c r="AA42" s="8">
        <v>0.10703</v>
      </c>
      <c r="AB42" s="9">
        <v>-11.535920000000001</v>
      </c>
      <c r="AC42" s="7">
        <v>-1.23471</v>
      </c>
      <c r="AD42" s="7">
        <f t="shared" si="5"/>
        <v>-1.2346895176000001</v>
      </c>
      <c r="AE42" s="4" t="s">
        <v>13</v>
      </c>
    </row>
    <row r="43" spans="1:31" ht="14.1" customHeight="1" x14ac:dyDescent="0.2">
      <c r="A43" s="5" t="s">
        <v>49</v>
      </c>
      <c r="B43" s="7">
        <v>4.2540000000000001E-2</v>
      </c>
      <c r="C43" s="8">
        <v>4.2540000000000001E-2</v>
      </c>
      <c r="D43" s="9">
        <v>3.3980000000000003E-2</v>
      </c>
      <c r="E43" s="7">
        <v>1.4499999999999999E-3</v>
      </c>
      <c r="F43" s="7">
        <f t="shared" si="6"/>
        <v>1.4455092000000003E-3</v>
      </c>
      <c r="G43" s="4" t="s">
        <v>13</v>
      </c>
      <c r="H43" s="7">
        <v>3.9780000000000003E-2</v>
      </c>
      <c r="I43" s="8">
        <v>3.9780000000000003E-2</v>
      </c>
      <c r="J43" s="9">
        <v>3.4128699999999998</v>
      </c>
      <c r="K43" s="7">
        <v>0.13577</v>
      </c>
      <c r="L43" s="7">
        <f t="shared" si="7"/>
        <v>0.13576396860000001</v>
      </c>
      <c r="M43" s="4" t="s">
        <v>13</v>
      </c>
      <c r="N43" s="7">
        <v>4.2689999999999999E-2</v>
      </c>
      <c r="O43" s="8">
        <v>4.2689999999999999E-2</v>
      </c>
      <c r="P43" s="10">
        <v>-22688.660489999998</v>
      </c>
      <c r="Q43" s="11">
        <v>-968.67134999999996</v>
      </c>
      <c r="R43" s="11">
        <f t="shared" si="8"/>
        <v>-968.57891631809991</v>
      </c>
      <c r="S43" s="4" t="s">
        <v>13</v>
      </c>
      <c r="T43" s="7">
        <v>5.1610000000000003E-2</v>
      </c>
      <c r="U43" s="8">
        <v>5.1610000000000003E-2</v>
      </c>
      <c r="V43" s="9">
        <v>-1.8293600000000001</v>
      </c>
      <c r="W43" s="7">
        <v>-9.4409999999999994E-2</v>
      </c>
      <c r="X43" s="7">
        <f t="shared" si="9"/>
        <v>-9.4413269600000016E-2</v>
      </c>
      <c r="Y43" s="4" t="s">
        <v>13</v>
      </c>
      <c r="Z43" s="7">
        <v>5.5169999999999997E-2</v>
      </c>
      <c r="AA43" s="8">
        <v>5.5169999999999997E-2</v>
      </c>
      <c r="AB43" s="9">
        <v>-0.36231999999999998</v>
      </c>
      <c r="AC43" s="7">
        <v>-1.9990000000000001E-2</v>
      </c>
      <c r="AD43" s="7">
        <f t="shared" si="5"/>
        <v>-1.9989194399999997E-2</v>
      </c>
      <c r="AE43" s="4" t="s">
        <v>13</v>
      </c>
    </row>
    <row r="44" spans="1:31" ht="14.1" customHeight="1" x14ac:dyDescent="0.2">
      <c r="A44" s="5" t="s">
        <v>50</v>
      </c>
      <c r="B44" s="7">
        <v>2.146E-2</v>
      </c>
      <c r="C44" s="8">
        <v>2.146E-2</v>
      </c>
      <c r="D44" s="9">
        <v>-1.79928</v>
      </c>
      <c r="E44" s="7">
        <v>-3.8620000000000002E-2</v>
      </c>
      <c r="F44" s="7">
        <f t="shared" si="6"/>
        <v>-3.86125488E-2</v>
      </c>
      <c r="G44" s="4" t="s">
        <v>13</v>
      </c>
      <c r="H44" s="7">
        <v>2.0400000000000001E-2</v>
      </c>
      <c r="I44" s="8">
        <v>2.0400000000000001E-2</v>
      </c>
      <c r="J44" s="9">
        <v>3.8938600000000001</v>
      </c>
      <c r="K44" s="7">
        <v>7.9450000000000007E-2</v>
      </c>
      <c r="L44" s="7">
        <f t="shared" si="7"/>
        <v>7.9434744000000002E-2</v>
      </c>
      <c r="M44" s="4" t="s">
        <v>13</v>
      </c>
      <c r="N44" s="7">
        <v>2.1059999999999999E-2</v>
      </c>
      <c r="O44" s="8">
        <v>2.1059999999999999E-2</v>
      </c>
      <c r="P44" s="10">
        <v>10208.311799999999</v>
      </c>
      <c r="Q44" s="11">
        <v>214.99361999999999</v>
      </c>
      <c r="R44" s="11">
        <f t="shared" si="8"/>
        <v>214.98704650799999</v>
      </c>
      <c r="S44" s="4" t="s">
        <v>13</v>
      </c>
      <c r="T44" s="7">
        <v>2.5329999999999998E-2</v>
      </c>
      <c r="U44" s="8">
        <v>2.5329999999999998E-2</v>
      </c>
      <c r="V44" s="9">
        <v>9.7129999999999994E-2</v>
      </c>
      <c r="W44" s="7">
        <v>2.4599999999999999E-3</v>
      </c>
      <c r="X44" s="7">
        <f t="shared" si="9"/>
        <v>2.4603028999999996E-3</v>
      </c>
      <c r="Y44" s="4" t="s">
        <v>13</v>
      </c>
      <c r="Z44" s="7">
        <v>2.4400000000000002E-2</v>
      </c>
      <c r="AA44" s="8">
        <v>2.4400000000000002E-2</v>
      </c>
      <c r="AB44" s="9">
        <v>-7.9859200000000001</v>
      </c>
      <c r="AC44" s="7">
        <v>-0.19489000000000001</v>
      </c>
      <c r="AD44" s="7">
        <f t="shared" si="5"/>
        <v>-0.19485644800000002</v>
      </c>
      <c r="AE44" s="4" t="s">
        <v>13</v>
      </c>
    </row>
    <row r="45" spans="1:31" ht="14.1" customHeight="1" x14ac:dyDescent="0.2">
      <c r="A45" s="5" t="s">
        <v>51</v>
      </c>
      <c r="B45" s="7">
        <v>0.1082</v>
      </c>
      <c r="C45" s="8">
        <v>0.1082</v>
      </c>
      <c r="D45" s="9">
        <v>-0.57571000000000006</v>
      </c>
      <c r="E45" s="7">
        <v>-6.2289999999999998E-2</v>
      </c>
      <c r="F45" s="7">
        <f t="shared" si="6"/>
        <v>-6.2291822000000011E-2</v>
      </c>
      <c r="G45" s="4" t="s">
        <v>13</v>
      </c>
      <c r="H45" s="7">
        <v>0.10859000000000001</v>
      </c>
      <c r="I45" s="8">
        <v>0.10859000000000001</v>
      </c>
      <c r="J45" s="9">
        <v>2.5384000000000002</v>
      </c>
      <c r="K45" s="7">
        <v>0.27565000000000001</v>
      </c>
      <c r="L45" s="7">
        <f t="shared" si="7"/>
        <v>0.27564485600000005</v>
      </c>
      <c r="M45" s="4" t="s">
        <v>13</v>
      </c>
      <c r="N45" s="7">
        <v>0.10839</v>
      </c>
      <c r="O45" s="8">
        <v>0.10839</v>
      </c>
      <c r="P45" s="10">
        <v>-20484.803960000001</v>
      </c>
      <c r="Q45" s="11">
        <v>-2220.3265999999999</v>
      </c>
      <c r="R45" s="11">
        <f t="shared" si="8"/>
        <v>-2220.3479012244002</v>
      </c>
      <c r="S45" s="4" t="s">
        <v>13</v>
      </c>
      <c r="T45" s="7">
        <v>9.7869999999999999E-2</v>
      </c>
      <c r="U45" s="8">
        <v>9.7869999999999999E-2</v>
      </c>
      <c r="V45" s="9">
        <v>0.81623000000000001</v>
      </c>
      <c r="W45" s="7">
        <v>7.9880000000000007E-2</v>
      </c>
      <c r="X45" s="7">
        <f t="shared" si="9"/>
        <v>7.9884430100000001E-2</v>
      </c>
      <c r="Y45" s="4" t="s">
        <v>13</v>
      </c>
      <c r="Z45" s="7">
        <v>9.8449999999999996E-2</v>
      </c>
      <c r="AA45" s="8">
        <v>9.8449999999999996E-2</v>
      </c>
      <c r="AB45" s="9">
        <v>-2.5503100000000001</v>
      </c>
      <c r="AC45" s="7">
        <v>-0.25108000000000003</v>
      </c>
      <c r="AD45" s="7">
        <f t="shared" si="5"/>
        <v>-0.25107801949999997</v>
      </c>
      <c r="AE45" s="4" t="s">
        <v>13</v>
      </c>
    </row>
    <row r="46" spans="1:31" ht="14.1" customHeight="1" x14ac:dyDescent="0.2">
      <c r="A46" s="5" t="s">
        <v>52</v>
      </c>
      <c r="B46" s="7">
        <v>0.18712000000000001</v>
      </c>
      <c r="C46" s="8">
        <v>0.18712000000000001</v>
      </c>
      <c r="D46" s="9">
        <v>-0.36793999999999999</v>
      </c>
      <c r="E46" s="7">
        <v>-6.8849999999999995E-2</v>
      </c>
      <c r="F46" s="7">
        <f t="shared" si="6"/>
        <v>-6.8848932799999998E-2</v>
      </c>
      <c r="G46" s="4" t="s">
        <v>13</v>
      </c>
      <c r="H46" s="7">
        <v>0.19478999999999999</v>
      </c>
      <c r="I46" s="8">
        <v>0.19478999999999999</v>
      </c>
      <c r="J46" s="9">
        <v>3.59992</v>
      </c>
      <c r="K46" s="7">
        <v>0.70121999999999995</v>
      </c>
      <c r="L46" s="7">
        <f t="shared" si="7"/>
        <v>0.70122841679999992</v>
      </c>
      <c r="M46" s="4" t="s">
        <v>13</v>
      </c>
      <c r="N46" s="7">
        <v>0.1862</v>
      </c>
      <c r="O46" s="8">
        <v>0.1862</v>
      </c>
      <c r="P46" s="10">
        <v>14801.887580000001</v>
      </c>
      <c r="Q46" s="11">
        <v>2756.0434100000002</v>
      </c>
      <c r="R46" s="11">
        <f t="shared" si="8"/>
        <v>2756.1114673960001</v>
      </c>
      <c r="S46" s="4" t="s">
        <v>13</v>
      </c>
      <c r="T46" s="7">
        <v>0.17302000000000001</v>
      </c>
      <c r="U46" s="8">
        <v>0.17302000000000001</v>
      </c>
      <c r="V46" s="9">
        <v>-1.2547999999999999</v>
      </c>
      <c r="W46" s="7">
        <v>-0.21711</v>
      </c>
      <c r="X46" s="7">
        <f t="shared" si="9"/>
        <v>-0.21710549599999998</v>
      </c>
      <c r="Y46" s="4" t="s">
        <v>13</v>
      </c>
      <c r="Z46" s="7">
        <v>0.17627999999999999</v>
      </c>
      <c r="AA46" s="8">
        <v>0.17627999999999999</v>
      </c>
      <c r="AB46" s="9">
        <v>-33.72428</v>
      </c>
      <c r="AC46" s="7">
        <v>-5.9450799999999999</v>
      </c>
      <c r="AD46" s="7">
        <f t="shared" si="5"/>
        <v>-5.9449160783999995</v>
      </c>
      <c r="AE46" s="4" t="s">
        <v>13</v>
      </c>
    </row>
    <row r="47" spans="1:31" ht="14.1" customHeight="1" x14ac:dyDescent="0.2">
      <c r="A47" s="5" t="s">
        <v>53</v>
      </c>
      <c r="B47" s="7">
        <v>5.339E-2</v>
      </c>
      <c r="C47" s="8">
        <v>5.339E-2</v>
      </c>
      <c r="D47" s="9">
        <v>-0.25680999999999998</v>
      </c>
      <c r="E47" s="7">
        <v>-1.371E-2</v>
      </c>
      <c r="F47" s="7">
        <f t="shared" si="6"/>
        <v>-1.3711085899999999E-2</v>
      </c>
      <c r="G47" s="4" t="s">
        <v>13</v>
      </c>
      <c r="H47" s="7">
        <v>5.604E-2</v>
      </c>
      <c r="I47" s="8">
        <v>5.604E-2</v>
      </c>
      <c r="J47" s="9">
        <v>0.32915</v>
      </c>
      <c r="K47" s="7">
        <v>1.8450000000000001E-2</v>
      </c>
      <c r="L47" s="7">
        <f t="shared" si="7"/>
        <v>1.8445566E-2</v>
      </c>
      <c r="M47" s="4" t="s">
        <v>13</v>
      </c>
      <c r="N47" s="7">
        <v>5.3510000000000002E-2</v>
      </c>
      <c r="O47" s="8">
        <v>5.3510000000000002E-2</v>
      </c>
      <c r="P47" s="10">
        <v>2733.0965000000001</v>
      </c>
      <c r="Q47" s="11">
        <v>146.24024</v>
      </c>
      <c r="R47" s="11">
        <f t="shared" si="8"/>
        <v>146.24799371500001</v>
      </c>
      <c r="S47" s="4" t="s">
        <v>13</v>
      </c>
      <c r="T47" s="7">
        <v>5.6439999999999997E-2</v>
      </c>
      <c r="U47" s="8">
        <v>5.6439999999999997E-2</v>
      </c>
      <c r="V47" s="9">
        <v>-0.84233999999999998</v>
      </c>
      <c r="W47" s="7">
        <v>-4.7539999999999999E-2</v>
      </c>
      <c r="X47" s="7">
        <f t="shared" si="9"/>
        <v>-4.7541669599999996E-2</v>
      </c>
      <c r="Y47" s="4" t="s">
        <v>13</v>
      </c>
      <c r="Z47" s="7">
        <v>5.151E-2</v>
      </c>
      <c r="AA47" s="8">
        <v>5.151E-2</v>
      </c>
      <c r="AB47" s="9">
        <v>-7.0271400000000002</v>
      </c>
      <c r="AC47" s="7">
        <v>-0.36198000000000002</v>
      </c>
      <c r="AD47" s="7">
        <f t="shared" si="5"/>
        <v>-0.36196798140000003</v>
      </c>
      <c r="AE47" s="4" t="s">
        <v>13</v>
      </c>
    </row>
    <row r="48" spans="1:31" ht="14.1" customHeight="1" x14ac:dyDescent="0.2">
      <c r="A48" s="5" t="s">
        <v>54</v>
      </c>
      <c r="B48" s="7" t="s">
        <v>13</v>
      </c>
      <c r="C48" s="8" t="s">
        <v>13</v>
      </c>
      <c r="D48" s="9" t="s">
        <v>13</v>
      </c>
      <c r="E48" s="7" t="s">
        <v>13</v>
      </c>
      <c r="F48" s="7" t="s">
        <v>13</v>
      </c>
      <c r="G48" s="4" t="s">
        <v>13</v>
      </c>
      <c r="H48" s="7" t="s">
        <v>13</v>
      </c>
      <c r="I48" s="8" t="s">
        <v>13</v>
      </c>
      <c r="J48" s="9" t="s">
        <v>13</v>
      </c>
      <c r="K48" s="7" t="s">
        <v>13</v>
      </c>
      <c r="L48" s="7" t="s">
        <v>13</v>
      </c>
      <c r="M48" s="4" t="s">
        <v>13</v>
      </c>
      <c r="N48" s="7">
        <v>0.24524000000000001</v>
      </c>
      <c r="O48" s="8">
        <v>0.24524000000000001</v>
      </c>
      <c r="P48" s="10">
        <v>18878.538059999999</v>
      </c>
      <c r="Q48" s="11">
        <v>4629.7036399999997</v>
      </c>
      <c r="R48" s="11">
        <f t="shared" si="8"/>
        <v>4629.7726738343999</v>
      </c>
      <c r="S48" s="4" t="s">
        <v>13</v>
      </c>
      <c r="T48" s="7" t="s">
        <v>13</v>
      </c>
      <c r="U48" s="8" t="s">
        <v>13</v>
      </c>
      <c r="V48" s="9" t="s">
        <v>13</v>
      </c>
      <c r="W48" s="7" t="s">
        <v>13</v>
      </c>
      <c r="X48" s="7" t="s">
        <v>13</v>
      </c>
      <c r="Y48" s="4" t="s">
        <v>13</v>
      </c>
      <c r="Z48" s="7" t="s">
        <v>13</v>
      </c>
      <c r="AA48" s="8" t="s">
        <v>13</v>
      </c>
      <c r="AB48" s="9" t="s">
        <v>13</v>
      </c>
      <c r="AC48" s="7" t="s">
        <v>13</v>
      </c>
      <c r="AD48" s="7" t="s">
        <v>13</v>
      </c>
      <c r="AE48" s="4" t="s">
        <v>13</v>
      </c>
    </row>
    <row r="50" spans="1:1" ht="12" customHeight="1" x14ac:dyDescent="0.2">
      <c r="A50" s="17" t="s">
        <v>63</v>
      </c>
    </row>
    <row r="51" spans="1:1" ht="12" customHeight="1" x14ac:dyDescent="0.2">
      <c r="A51" s="17" t="s">
        <v>64</v>
      </c>
    </row>
    <row r="52" spans="1:1" ht="12" customHeight="1" x14ac:dyDescent="0.2">
      <c r="A52" s="18" t="s">
        <v>65</v>
      </c>
    </row>
  </sheetData>
  <mergeCells count="8">
    <mergeCell ref="A3:A6"/>
    <mergeCell ref="B3:AE3"/>
    <mergeCell ref="B4:AE4"/>
    <mergeCell ref="B5:G5"/>
    <mergeCell ref="H5:M5"/>
    <mergeCell ref="N5:S5"/>
    <mergeCell ref="T5:Y5"/>
    <mergeCell ref="Z5:AE5"/>
  </mergeCells>
  <pageMargins left="0.05" right="0.05" top="0.5" bottom="0.5" header="0" footer="0"/>
  <pageSetup orientation="portrait" horizontalDpi="300" verticalDpi="300"/>
  <headerFooter>
    <oddFooter>Design Data: PY19/20/21/22_x000D_'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52"/>
  <sheetViews>
    <sheetView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6" sqref="C6"/>
    </sheetView>
  </sheetViews>
  <sheetFormatPr defaultColWidth="11.44140625" defaultRowHeight="12" customHeight="1" x14ac:dyDescent="0.2"/>
  <cols>
    <col min="1" max="1" width="68.6640625" bestFit="1" customWidth="1"/>
    <col min="2" max="4" width="12.6640625" bestFit="1" customWidth="1"/>
    <col min="5" max="6" width="10.6640625" bestFit="1" customWidth="1"/>
    <col min="7" max="7" width="3.6640625" bestFit="1" customWidth="1"/>
    <col min="8" max="10" width="12.6640625" bestFit="1" customWidth="1"/>
    <col min="11" max="12" width="10.6640625" bestFit="1" customWidth="1"/>
    <col min="13" max="13" width="3.6640625" bestFit="1" customWidth="1"/>
    <col min="14" max="15" width="12.6640625" bestFit="1" customWidth="1"/>
    <col min="16" max="18" width="15.6640625" bestFit="1" customWidth="1"/>
    <col min="19" max="19" width="3.6640625" bestFit="1" customWidth="1"/>
    <col min="20" max="22" width="12.6640625" bestFit="1" customWidth="1"/>
    <col min="23" max="24" width="10.6640625" bestFit="1" customWidth="1"/>
    <col min="25" max="25" width="3.6640625" bestFit="1" customWidth="1"/>
    <col min="26" max="28" width="12.6640625" bestFit="1" customWidth="1"/>
    <col min="29" max="30" width="10.6640625" bestFit="1" customWidth="1"/>
    <col min="31" max="31" width="4.6640625" bestFit="1" customWidth="1"/>
  </cols>
  <sheetData>
    <row r="1" spans="1:31" ht="15.9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s="27" customFormat="1" ht="19.95" customHeight="1" x14ac:dyDescent="0.2">
      <c r="A2" s="28" t="s">
        <v>67</v>
      </c>
      <c r="B2" s="19"/>
      <c r="C2" s="19"/>
      <c r="D2" s="20"/>
      <c r="E2" s="21">
        <f>SUM(E8:E48)</f>
        <v>0.71735000000000027</v>
      </c>
      <c r="F2" s="22">
        <f>SUM(F8:F48)</f>
        <v>0.71730535060000011</v>
      </c>
      <c r="G2" s="23" t="s">
        <v>13</v>
      </c>
      <c r="H2" s="19"/>
      <c r="I2" s="19"/>
      <c r="J2" s="19"/>
      <c r="K2" s="21">
        <f>SUM(K8:K48)</f>
        <v>0.69145999999999996</v>
      </c>
      <c r="L2" s="22">
        <f>SUM(L8:L48)</f>
        <v>0.69146856080000019</v>
      </c>
      <c r="M2" s="24" t="s">
        <v>13</v>
      </c>
      <c r="N2" s="19"/>
      <c r="O2" s="19"/>
      <c r="P2" s="20"/>
      <c r="Q2" s="25">
        <f>SUM(Q8:Q48)</f>
        <v>10983.77699999998</v>
      </c>
      <c r="R2" s="26">
        <f>SUM(R8:R48)</f>
        <v>10983.93682072638</v>
      </c>
      <c r="S2" s="23" t="s">
        <v>13</v>
      </c>
      <c r="T2" s="19"/>
      <c r="U2" s="19"/>
      <c r="V2" s="19"/>
      <c r="W2" s="21">
        <f>SUM(W8:W48)</f>
        <v>0.59464999999999957</v>
      </c>
      <c r="X2" s="22">
        <f>SUM(X8:X48)</f>
        <v>0.59459005230000117</v>
      </c>
      <c r="Y2" s="24" t="s">
        <v>13</v>
      </c>
      <c r="Z2" s="19"/>
      <c r="AA2" s="19"/>
      <c r="AB2" s="19"/>
      <c r="AC2" s="21">
        <f>SUM(AC8:AC48)</f>
        <v>0.57407000000000108</v>
      </c>
      <c r="AD2" s="22">
        <f>SUM(AD8:AD48)</f>
        <v>0.57433809980000161</v>
      </c>
      <c r="AE2" s="24" t="s">
        <v>13</v>
      </c>
    </row>
    <row r="3" spans="1:31" ht="14.1" customHeight="1" x14ac:dyDescent="0.25">
      <c r="A3" s="29"/>
      <c r="B3" s="16" t="s">
        <v>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 ht="14.1" customHeight="1" x14ac:dyDescent="0.25">
      <c r="A4" s="29"/>
      <c r="B4" s="16" t="s">
        <v>55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5" spans="1:31" ht="14.1" customHeight="1" x14ac:dyDescent="0.25">
      <c r="A5" s="29"/>
      <c r="B5" s="16" t="s">
        <v>3</v>
      </c>
      <c r="C5" s="16"/>
      <c r="D5" s="16"/>
      <c r="E5" s="16"/>
      <c r="F5" s="16"/>
      <c r="G5" s="16"/>
      <c r="H5" s="16" t="s">
        <v>4</v>
      </c>
      <c r="I5" s="16"/>
      <c r="J5" s="16"/>
      <c r="K5" s="16"/>
      <c r="L5" s="16"/>
      <c r="M5" s="16"/>
      <c r="N5" s="16" t="s">
        <v>5</v>
      </c>
      <c r="O5" s="16"/>
      <c r="P5" s="16"/>
      <c r="Q5" s="16"/>
      <c r="R5" s="16"/>
      <c r="S5" s="16"/>
      <c r="T5" s="16" t="s">
        <v>6</v>
      </c>
      <c r="U5" s="16"/>
      <c r="V5" s="16"/>
      <c r="W5" s="16"/>
      <c r="X5" s="16"/>
      <c r="Y5" s="16"/>
      <c r="Z5" s="16" t="s">
        <v>7</v>
      </c>
      <c r="AA5" s="16"/>
      <c r="AB5" s="16"/>
      <c r="AC5" s="16"/>
      <c r="AD5" s="16"/>
      <c r="AE5" s="16"/>
    </row>
    <row r="6" spans="1:31" ht="29.1" customHeight="1" x14ac:dyDescent="0.25">
      <c r="A6" s="29"/>
      <c r="B6" s="2" t="s">
        <v>8</v>
      </c>
      <c r="C6" s="2" t="s">
        <v>9</v>
      </c>
      <c r="D6" s="2" t="s">
        <v>10</v>
      </c>
      <c r="E6" s="2" t="s">
        <v>11</v>
      </c>
      <c r="F6" s="2" t="s">
        <v>12</v>
      </c>
      <c r="G6" s="1"/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1"/>
      <c r="N6" s="2" t="s">
        <v>8</v>
      </c>
      <c r="O6" s="2" t="s">
        <v>9</v>
      </c>
      <c r="P6" s="2" t="s">
        <v>10</v>
      </c>
      <c r="Q6" s="2" t="s">
        <v>11</v>
      </c>
      <c r="R6" s="2" t="s">
        <v>12</v>
      </c>
      <c r="S6" s="1"/>
      <c r="T6" s="2" t="s">
        <v>8</v>
      </c>
      <c r="U6" s="2" t="s">
        <v>9</v>
      </c>
      <c r="V6" s="2" t="s">
        <v>10</v>
      </c>
      <c r="W6" s="2" t="s">
        <v>11</v>
      </c>
      <c r="X6" s="2" t="s">
        <v>12</v>
      </c>
      <c r="Y6" s="1"/>
      <c r="Z6" s="2" t="s">
        <v>8</v>
      </c>
      <c r="AA6" s="2" t="s">
        <v>9</v>
      </c>
      <c r="AB6" s="2" t="s">
        <v>10</v>
      </c>
      <c r="AC6" s="2" t="s">
        <v>11</v>
      </c>
      <c r="AD6" s="2" t="s">
        <v>12</v>
      </c>
      <c r="AE6" s="1"/>
    </row>
    <row r="7" spans="1:31" ht="14.1" customHeight="1" x14ac:dyDescent="0.25">
      <c r="A7" s="1"/>
      <c r="B7" s="7"/>
      <c r="C7" s="8"/>
      <c r="D7" s="9"/>
      <c r="E7" s="7"/>
      <c r="F7" s="7"/>
      <c r="G7" s="4"/>
      <c r="H7" s="7"/>
      <c r="I7" s="8"/>
      <c r="J7" s="9"/>
      <c r="K7" s="7"/>
      <c r="L7" s="7"/>
      <c r="M7" s="4"/>
      <c r="N7" s="7"/>
      <c r="O7" s="8"/>
      <c r="P7" s="9"/>
      <c r="Q7" s="11"/>
      <c r="R7" s="11"/>
      <c r="S7" s="4"/>
      <c r="T7" s="7"/>
      <c r="U7" s="8"/>
      <c r="V7" s="9"/>
      <c r="W7" s="7"/>
      <c r="X7" s="7"/>
      <c r="Y7" s="4"/>
      <c r="Z7" s="7"/>
      <c r="AA7" s="8"/>
      <c r="AB7" s="9"/>
      <c r="AC7" s="7"/>
      <c r="AD7" s="7"/>
      <c r="AE7" s="4"/>
    </row>
    <row r="8" spans="1:31" ht="14.1" customHeight="1" x14ac:dyDescent="0.2">
      <c r="A8" s="5" t="s">
        <v>14</v>
      </c>
      <c r="B8" s="6"/>
      <c r="C8" s="6"/>
      <c r="D8" s="6"/>
      <c r="E8" s="12">
        <v>1.0240800000000001</v>
      </c>
      <c r="F8" s="12">
        <v>1.0240800000000001</v>
      </c>
      <c r="G8" s="4" t="s">
        <v>13</v>
      </c>
      <c r="H8" s="6"/>
      <c r="I8" s="6"/>
      <c r="J8" s="6"/>
      <c r="K8" s="7">
        <v>0.51315999999999995</v>
      </c>
      <c r="L8" s="7">
        <v>0.51315999999999995</v>
      </c>
      <c r="M8" s="4" t="s">
        <v>13</v>
      </c>
      <c r="N8" s="6"/>
      <c r="O8" s="6"/>
      <c r="P8" s="6"/>
      <c r="Q8" s="13">
        <v>103800.55955000001</v>
      </c>
      <c r="R8" s="13">
        <v>103800.55955000001</v>
      </c>
      <c r="S8" s="4" t="s">
        <v>13</v>
      </c>
      <c r="T8" s="6"/>
      <c r="U8" s="6"/>
      <c r="V8" s="6"/>
      <c r="W8" s="7">
        <v>2.8934299999999999</v>
      </c>
      <c r="X8" s="7">
        <v>2.8934299999999999</v>
      </c>
      <c r="Y8" s="4" t="s">
        <v>13</v>
      </c>
      <c r="Z8" s="6"/>
      <c r="AA8" s="6"/>
      <c r="AB8" s="6"/>
      <c r="AC8" s="7">
        <v>5.1299299999999999</v>
      </c>
      <c r="AD8" s="7">
        <v>5.1299299999999999</v>
      </c>
      <c r="AE8" s="4" t="s">
        <v>13</v>
      </c>
    </row>
    <row r="9" spans="1:31" ht="14.1" customHeight="1" x14ac:dyDescent="0.2">
      <c r="A9" s="5" t="s">
        <v>15</v>
      </c>
      <c r="B9" s="7">
        <v>0.52847999999999995</v>
      </c>
      <c r="C9" s="8">
        <v>0.52847999999999995</v>
      </c>
      <c r="D9" s="9">
        <v>-9.2170000000000002E-2</v>
      </c>
      <c r="E9" s="7">
        <v>-4.8710000000000003E-2</v>
      </c>
      <c r="F9" s="7">
        <f>C9*D9</f>
        <v>-4.8710001599999997E-2</v>
      </c>
      <c r="G9" s="4" t="s">
        <v>13</v>
      </c>
      <c r="H9" s="7">
        <v>0.51104000000000005</v>
      </c>
      <c r="I9" s="8">
        <v>0.51104000000000005</v>
      </c>
      <c r="J9" s="9">
        <v>-0.20286999999999999</v>
      </c>
      <c r="K9" s="7">
        <v>-0.10367999999999999</v>
      </c>
      <c r="L9" s="7">
        <f t="shared" ref="L9:L33" si="0">I9*J9</f>
        <v>-0.10367468480000001</v>
      </c>
      <c r="M9" s="4" t="s">
        <v>13</v>
      </c>
      <c r="N9" s="7">
        <v>0.49326999999999999</v>
      </c>
      <c r="O9" s="8">
        <v>0.49326999999999999</v>
      </c>
      <c r="P9" s="10">
        <v>-6178.9690799999998</v>
      </c>
      <c r="Q9" s="11">
        <v>-3047.9219699999999</v>
      </c>
      <c r="R9" s="11">
        <f t="shared" ref="R9:R35" si="1">O9*P9</f>
        <v>-3047.9000780915999</v>
      </c>
      <c r="S9" s="4" t="s">
        <v>13</v>
      </c>
      <c r="T9" s="7">
        <v>0.46753</v>
      </c>
      <c r="U9" s="8">
        <v>0.46753</v>
      </c>
      <c r="V9" s="9">
        <v>-0.14452000000000001</v>
      </c>
      <c r="W9" s="7">
        <v>-6.7570000000000005E-2</v>
      </c>
      <c r="X9" s="7">
        <f t="shared" ref="X9:X33" si="2">U9*V9</f>
        <v>-6.7567435600000003E-2</v>
      </c>
      <c r="Y9" s="4" t="s">
        <v>13</v>
      </c>
      <c r="Z9" s="7">
        <v>0.5</v>
      </c>
      <c r="AA9" s="8">
        <v>0.5</v>
      </c>
      <c r="AB9" s="9">
        <v>-0.36664000000000002</v>
      </c>
      <c r="AC9" s="7">
        <v>-0.18332000000000001</v>
      </c>
      <c r="AD9" s="7">
        <f t="shared" ref="AD9:AD27" si="3">AA9*AB9</f>
        <v>-0.18332000000000001</v>
      </c>
      <c r="AE9" s="4" t="s">
        <v>13</v>
      </c>
    </row>
    <row r="10" spans="1:31" ht="14.1" customHeight="1" x14ac:dyDescent="0.2">
      <c r="A10" s="5" t="s">
        <v>16</v>
      </c>
      <c r="B10" s="7">
        <v>0.42404999999999998</v>
      </c>
      <c r="C10" s="8">
        <v>0.42404999999999998</v>
      </c>
      <c r="D10" s="9">
        <v>-1.7639999999999999E-2</v>
      </c>
      <c r="E10" s="7">
        <v>-7.4799999999999997E-3</v>
      </c>
      <c r="F10" s="7">
        <f t="shared" ref="F10:F33" si="4">C10*D10</f>
        <v>-7.4802419999999998E-3</v>
      </c>
      <c r="G10" s="4" t="s">
        <v>13</v>
      </c>
      <c r="H10" s="7">
        <v>0.46372000000000002</v>
      </c>
      <c r="I10" s="8">
        <v>0.46372000000000002</v>
      </c>
      <c r="J10" s="9">
        <v>7.0290000000000005E-2</v>
      </c>
      <c r="K10" s="7">
        <v>3.2590000000000001E-2</v>
      </c>
      <c r="L10" s="7">
        <f t="shared" si="0"/>
        <v>3.2594878800000004E-2</v>
      </c>
      <c r="M10" s="4" t="s">
        <v>13</v>
      </c>
      <c r="N10" s="7">
        <v>0.44843</v>
      </c>
      <c r="O10" s="8">
        <v>0.44843</v>
      </c>
      <c r="P10" s="10">
        <v>1046.1923300000001</v>
      </c>
      <c r="Q10" s="11">
        <v>469.14454000000001</v>
      </c>
      <c r="R10" s="11">
        <f t="shared" si="1"/>
        <v>469.14402654190002</v>
      </c>
      <c r="S10" s="4" t="s">
        <v>13</v>
      </c>
      <c r="T10" s="7">
        <v>0.48701</v>
      </c>
      <c r="U10" s="8">
        <v>0.48701</v>
      </c>
      <c r="V10" s="9">
        <v>-0.17541000000000001</v>
      </c>
      <c r="W10" s="7">
        <v>-8.5430000000000006E-2</v>
      </c>
      <c r="X10" s="7">
        <f t="shared" si="2"/>
        <v>-8.5426424100000009E-2</v>
      </c>
      <c r="Y10" s="4" t="s">
        <v>13</v>
      </c>
      <c r="Z10" s="7">
        <v>0.55769000000000002</v>
      </c>
      <c r="AA10" s="8">
        <v>0.55769000000000002</v>
      </c>
      <c r="AB10" s="9">
        <v>7.9710000000000003E-2</v>
      </c>
      <c r="AC10" s="7">
        <v>4.4450000000000003E-2</v>
      </c>
      <c r="AD10" s="7">
        <f t="shared" si="3"/>
        <v>4.4453469900000001E-2</v>
      </c>
      <c r="AE10" s="4" t="s">
        <v>13</v>
      </c>
    </row>
    <row r="11" spans="1:31" ht="14.1" customHeight="1" x14ac:dyDescent="0.2">
      <c r="A11" s="5" t="s">
        <v>17</v>
      </c>
      <c r="B11" s="7">
        <v>0.24051</v>
      </c>
      <c r="C11" s="8">
        <v>0.24051</v>
      </c>
      <c r="D11" s="9">
        <v>5.1380000000000002E-2</v>
      </c>
      <c r="E11" s="7">
        <v>1.2359999999999999E-2</v>
      </c>
      <c r="F11" s="7">
        <f t="shared" si="4"/>
        <v>1.23574038E-2</v>
      </c>
      <c r="G11" s="4" t="s">
        <v>13</v>
      </c>
      <c r="H11" s="7">
        <v>0.23028000000000001</v>
      </c>
      <c r="I11" s="8">
        <v>0.23028000000000001</v>
      </c>
      <c r="J11" s="9">
        <v>4.1329999999999999E-2</v>
      </c>
      <c r="K11" s="7">
        <v>9.5200000000000007E-3</v>
      </c>
      <c r="L11" s="7">
        <f t="shared" si="0"/>
        <v>9.5174724000000009E-3</v>
      </c>
      <c r="M11" s="4" t="s">
        <v>13</v>
      </c>
      <c r="N11" s="7">
        <v>0.21973000000000001</v>
      </c>
      <c r="O11" s="8">
        <v>0.21973000000000001</v>
      </c>
      <c r="P11" s="10">
        <v>-1070.3100300000001</v>
      </c>
      <c r="Q11" s="11">
        <v>-235.18022999999999</v>
      </c>
      <c r="R11" s="11">
        <f t="shared" si="1"/>
        <v>-235.17922289190003</v>
      </c>
      <c r="S11" s="4" t="s">
        <v>13</v>
      </c>
      <c r="T11" s="7">
        <v>0.20130000000000001</v>
      </c>
      <c r="U11" s="8">
        <v>0.20130000000000001</v>
      </c>
      <c r="V11" s="9">
        <v>-0.33853</v>
      </c>
      <c r="W11" s="7">
        <v>-6.8150000000000002E-2</v>
      </c>
      <c r="X11" s="7">
        <f t="shared" si="2"/>
        <v>-6.8146089000000007E-2</v>
      </c>
      <c r="Y11" s="4" t="s">
        <v>13</v>
      </c>
      <c r="Z11" s="7">
        <v>0.15384999999999999</v>
      </c>
      <c r="AA11" s="8">
        <v>0.15384999999999999</v>
      </c>
      <c r="AB11" s="9">
        <v>-6.3189999999999996E-2</v>
      </c>
      <c r="AC11" s="7">
        <v>-9.7199999999999995E-3</v>
      </c>
      <c r="AD11" s="7">
        <f t="shared" si="3"/>
        <v>-9.7217814999999985E-3</v>
      </c>
      <c r="AE11" s="4" t="s">
        <v>13</v>
      </c>
    </row>
    <row r="12" spans="1:31" ht="14.1" customHeight="1" x14ac:dyDescent="0.2">
      <c r="A12" s="5" t="s">
        <v>18</v>
      </c>
      <c r="B12" s="7">
        <v>0.21203</v>
      </c>
      <c r="C12" s="8">
        <v>0.21203</v>
      </c>
      <c r="D12" s="9">
        <v>7.4639999999999998E-2</v>
      </c>
      <c r="E12" s="7">
        <v>1.583E-2</v>
      </c>
      <c r="F12" s="7">
        <f t="shared" si="4"/>
        <v>1.58259192E-2</v>
      </c>
      <c r="G12" s="4" t="s">
        <v>13</v>
      </c>
      <c r="H12" s="7">
        <v>0.17981</v>
      </c>
      <c r="I12" s="8">
        <v>0.17981</v>
      </c>
      <c r="J12" s="9">
        <v>0.10199999999999999</v>
      </c>
      <c r="K12" s="7">
        <v>1.8339999999999999E-2</v>
      </c>
      <c r="L12" s="7">
        <f t="shared" si="0"/>
        <v>1.8340619999999998E-2</v>
      </c>
      <c r="M12" s="4" t="s">
        <v>13</v>
      </c>
      <c r="N12" s="7">
        <v>0.18834000000000001</v>
      </c>
      <c r="O12" s="8">
        <v>0.18834000000000001</v>
      </c>
      <c r="P12" s="10">
        <v>1394.37237</v>
      </c>
      <c r="Q12" s="11">
        <v>262.61721999999997</v>
      </c>
      <c r="R12" s="11">
        <f t="shared" si="1"/>
        <v>262.61609216580001</v>
      </c>
      <c r="S12" s="4" t="s">
        <v>13</v>
      </c>
      <c r="T12" s="7">
        <v>0.16234000000000001</v>
      </c>
      <c r="U12" s="8">
        <v>0.16234000000000001</v>
      </c>
      <c r="V12" s="9">
        <v>-0.20152999999999999</v>
      </c>
      <c r="W12" s="7">
        <v>-3.2719999999999999E-2</v>
      </c>
      <c r="X12" s="7">
        <f t="shared" si="2"/>
        <v>-3.2716380199999999E-2</v>
      </c>
      <c r="Y12" s="4" t="s">
        <v>13</v>
      </c>
      <c r="Z12" s="7">
        <v>0.17308000000000001</v>
      </c>
      <c r="AA12" s="8">
        <v>0.17308000000000001</v>
      </c>
      <c r="AB12" s="9">
        <v>0.13028000000000001</v>
      </c>
      <c r="AC12" s="7">
        <v>2.2550000000000001E-2</v>
      </c>
      <c r="AD12" s="7">
        <f t="shared" si="3"/>
        <v>2.2548862400000001E-2</v>
      </c>
      <c r="AE12" s="4" t="s">
        <v>13</v>
      </c>
    </row>
    <row r="13" spans="1:31" ht="14.1" customHeight="1" x14ac:dyDescent="0.2">
      <c r="A13" s="5" t="s">
        <v>19</v>
      </c>
      <c r="B13" s="7">
        <v>8.8609999999999994E-2</v>
      </c>
      <c r="C13" s="8">
        <v>8.8609999999999994E-2</v>
      </c>
      <c r="D13" s="9">
        <v>-9.7449999999999995E-2</v>
      </c>
      <c r="E13" s="7">
        <v>-8.6300000000000005E-3</v>
      </c>
      <c r="F13" s="7">
        <f t="shared" si="4"/>
        <v>-8.6350444999999994E-3</v>
      </c>
      <c r="G13" s="4" t="s">
        <v>13</v>
      </c>
      <c r="H13" s="7">
        <v>7.2559999999999999E-2</v>
      </c>
      <c r="I13" s="8">
        <v>7.2559999999999999E-2</v>
      </c>
      <c r="J13" s="9">
        <v>-1.7930000000000001E-2</v>
      </c>
      <c r="K13" s="7">
        <v>-1.2999999999999999E-3</v>
      </c>
      <c r="L13" s="7">
        <f t="shared" si="0"/>
        <v>-1.3010008000000001E-3</v>
      </c>
      <c r="M13" s="4" t="s">
        <v>13</v>
      </c>
      <c r="N13" s="7">
        <v>9.4170000000000004E-2</v>
      </c>
      <c r="O13" s="8">
        <v>9.4170000000000004E-2</v>
      </c>
      <c r="P13" s="10">
        <v>1996.1475700000001</v>
      </c>
      <c r="Q13" s="11">
        <v>187.97801999999999</v>
      </c>
      <c r="R13" s="11">
        <f t="shared" si="1"/>
        <v>187.97721666690001</v>
      </c>
      <c r="S13" s="4" t="s">
        <v>13</v>
      </c>
      <c r="T13" s="7">
        <v>6.4939999999999998E-2</v>
      </c>
      <c r="U13" s="8">
        <v>6.4939999999999998E-2</v>
      </c>
      <c r="V13" s="9">
        <v>-0.11027000000000001</v>
      </c>
      <c r="W13" s="7">
        <v>-7.1599999999999997E-3</v>
      </c>
      <c r="X13" s="7">
        <f t="shared" si="2"/>
        <v>-7.1609337999999998E-3</v>
      </c>
      <c r="Y13" s="4" t="s">
        <v>13</v>
      </c>
      <c r="Z13" s="7">
        <v>5.7689999999999998E-2</v>
      </c>
      <c r="AA13" s="8">
        <v>5.7689999999999998E-2</v>
      </c>
      <c r="AB13" s="9">
        <v>-0.23729</v>
      </c>
      <c r="AC13" s="7">
        <v>-1.3690000000000001E-2</v>
      </c>
      <c r="AD13" s="7">
        <f t="shared" si="3"/>
        <v>-1.36892601E-2</v>
      </c>
      <c r="AE13" s="4" t="s">
        <v>13</v>
      </c>
    </row>
    <row r="14" spans="1:31" ht="14.1" customHeight="1" x14ac:dyDescent="0.2">
      <c r="A14" s="5" t="s">
        <v>20</v>
      </c>
      <c r="B14" s="7">
        <v>3.1649999999999998E-2</v>
      </c>
      <c r="C14" s="8">
        <v>3.1649999999999998E-2</v>
      </c>
      <c r="D14" s="9">
        <v>0.38421</v>
      </c>
      <c r="E14" s="7">
        <v>1.2160000000000001E-2</v>
      </c>
      <c r="F14" s="7">
        <f t="shared" si="4"/>
        <v>1.2160246499999999E-2</v>
      </c>
      <c r="G14" s="4" t="s">
        <v>13</v>
      </c>
      <c r="H14" s="7">
        <v>1.5769999999999999E-2</v>
      </c>
      <c r="I14" s="8">
        <v>1.5769999999999999E-2</v>
      </c>
      <c r="J14" s="9">
        <v>0.23680999999999999</v>
      </c>
      <c r="K14" s="7">
        <v>3.7399999999999998E-3</v>
      </c>
      <c r="L14" s="7">
        <f t="shared" si="0"/>
        <v>3.7344936999999996E-3</v>
      </c>
      <c r="M14" s="4" t="s">
        <v>13</v>
      </c>
      <c r="N14" s="7">
        <v>3.5869999999999999E-2</v>
      </c>
      <c r="O14" s="8">
        <v>3.5869999999999999E-2</v>
      </c>
      <c r="P14" s="10">
        <v>6298.60808</v>
      </c>
      <c r="Q14" s="11">
        <v>225.95903000000001</v>
      </c>
      <c r="R14" s="11">
        <f t="shared" si="1"/>
        <v>225.9310718296</v>
      </c>
      <c r="S14" s="4" t="s">
        <v>13</v>
      </c>
      <c r="T14" s="7">
        <v>1.299E-2</v>
      </c>
      <c r="U14" s="8">
        <v>1.299E-2</v>
      </c>
      <c r="V14" s="9">
        <v>0.62131000000000003</v>
      </c>
      <c r="W14" s="7">
        <v>8.0700000000000008E-3</v>
      </c>
      <c r="X14" s="7">
        <f t="shared" si="2"/>
        <v>8.0708168999999996E-3</v>
      </c>
      <c r="Y14" s="4" t="s">
        <v>13</v>
      </c>
      <c r="Z14" s="7">
        <v>5.7689999999999998E-2</v>
      </c>
      <c r="AA14" s="8">
        <v>5.7689999999999998E-2</v>
      </c>
      <c r="AB14" s="9">
        <v>2.4809999999999999E-2</v>
      </c>
      <c r="AC14" s="7">
        <v>1.4300000000000001E-3</v>
      </c>
      <c r="AD14" s="7">
        <f t="shared" si="3"/>
        <v>1.4312888999999998E-3</v>
      </c>
      <c r="AE14" s="4" t="s">
        <v>13</v>
      </c>
    </row>
    <row r="15" spans="1:31" ht="14.1" customHeight="1" x14ac:dyDescent="0.2">
      <c r="A15" s="5" t="s">
        <v>21</v>
      </c>
      <c r="B15" s="7">
        <v>5.6959999999999997E-2</v>
      </c>
      <c r="C15" s="8">
        <v>5.6959999999999997E-2</v>
      </c>
      <c r="D15" s="9">
        <v>0.12252</v>
      </c>
      <c r="E15" s="7">
        <v>6.9800000000000001E-3</v>
      </c>
      <c r="F15" s="7">
        <f t="shared" si="4"/>
        <v>6.9787391999999995E-3</v>
      </c>
      <c r="G15" s="4" t="s">
        <v>13</v>
      </c>
      <c r="H15" s="7">
        <v>9.7790000000000002E-2</v>
      </c>
      <c r="I15" s="8">
        <v>9.7790000000000002E-2</v>
      </c>
      <c r="J15" s="9">
        <v>5.1090000000000003E-2</v>
      </c>
      <c r="K15" s="7">
        <v>5.0000000000000001E-3</v>
      </c>
      <c r="L15" s="7">
        <f t="shared" si="0"/>
        <v>4.9960911000000007E-3</v>
      </c>
      <c r="M15" s="4" t="s">
        <v>13</v>
      </c>
      <c r="N15" s="7">
        <v>4.036E-2</v>
      </c>
      <c r="O15" s="8">
        <v>4.036E-2</v>
      </c>
      <c r="P15" s="10">
        <v>-2319.16869</v>
      </c>
      <c r="Q15" s="11">
        <v>-93.598740000000006</v>
      </c>
      <c r="R15" s="11">
        <f t="shared" si="1"/>
        <v>-93.601648328400003</v>
      </c>
      <c r="S15" s="4" t="s">
        <v>13</v>
      </c>
      <c r="T15" s="7">
        <v>6.4939999999999998E-2</v>
      </c>
      <c r="U15" s="8">
        <v>6.4939999999999998E-2</v>
      </c>
      <c r="V15" s="9">
        <v>-0.22383</v>
      </c>
      <c r="W15" s="7">
        <v>-1.453E-2</v>
      </c>
      <c r="X15" s="7">
        <f t="shared" si="2"/>
        <v>-1.4535520199999999E-2</v>
      </c>
      <c r="Y15" s="4" t="s">
        <v>13</v>
      </c>
      <c r="Z15" s="7">
        <v>1.9230000000000001E-2</v>
      </c>
      <c r="AA15" s="8">
        <v>1.9230000000000001E-2</v>
      </c>
      <c r="AB15" s="9">
        <v>0.79866999999999999</v>
      </c>
      <c r="AC15" s="7">
        <v>1.536E-2</v>
      </c>
      <c r="AD15" s="7">
        <f t="shared" si="3"/>
        <v>1.53584241E-2</v>
      </c>
      <c r="AE15" s="4" t="s">
        <v>13</v>
      </c>
    </row>
    <row r="16" spans="1:31" ht="14.1" customHeight="1" x14ac:dyDescent="0.2">
      <c r="A16" s="5" t="s">
        <v>22</v>
      </c>
      <c r="B16" s="7">
        <v>5.3800000000000001E-2</v>
      </c>
      <c r="C16" s="8">
        <v>5.3800000000000001E-2</v>
      </c>
      <c r="D16" s="9">
        <v>8.2809999999999995E-2</v>
      </c>
      <c r="E16" s="7">
        <v>4.4600000000000004E-3</v>
      </c>
      <c r="F16" s="7">
        <f t="shared" si="4"/>
        <v>4.4551779999999997E-3</v>
      </c>
      <c r="G16" s="4" t="s">
        <v>13</v>
      </c>
      <c r="H16" s="7">
        <v>5.3629999999999997E-2</v>
      </c>
      <c r="I16" s="8">
        <v>5.3629999999999997E-2</v>
      </c>
      <c r="J16" s="9">
        <v>-7.7299999999999999E-3</v>
      </c>
      <c r="K16" s="7">
        <v>-4.0999999999999999E-4</v>
      </c>
      <c r="L16" s="7">
        <f t="shared" si="0"/>
        <v>-4.1455989999999998E-4</v>
      </c>
      <c r="M16" s="4" t="s">
        <v>13</v>
      </c>
      <c r="N16" s="7">
        <v>5.3809999999999997E-2</v>
      </c>
      <c r="O16" s="8">
        <v>5.3809999999999997E-2</v>
      </c>
      <c r="P16" s="10">
        <v>-590.83761000000004</v>
      </c>
      <c r="Q16" s="11">
        <v>-31.793949999999999</v>
      </c>
      <c r="R16" s="11">
        <f t="shared" si="1"/>
        <v>-31.792971794100001</v>
      </c>
      <c r="S16" s="4" t="s">
        <v>13</v>
      </c>
      <c r="T16" s="7">
        <v>6.4939999999999998E-2</v>
      </c>
      <c r="U16" s="8">
        <v>6.4939999999999998E-2</v>
      </c>
      <c r="V16" s="9">
        <v>-0.13827</v>
      </c>
      <c r="W16" s="7">
        <v>-8.9800000000000001E-3</v>
      </c>
      <c r="X16" s="7">
        <f t="shared" si="2"/>
        <v>-8.9792537999999998E-3</v>
      </c>
      <c r="Y16" s="4" t="s">
        <v>13</v>
      </c>
      <c r="Z16" s="7">
        <v>0</v>
      </c>
      <c r="AA16" s="8">
        <v>0</v>
      </c>
      <c r="AB16" s="9">
        <v>0.16616</v>
      </c>
      <c r="AC16" s="7">
        <v>0</v>
      </c>
      <c r="AD16" s="7">
        <f t="shared" si="3"/>
        <v>0</v>
      </c>
      <c r="AE16" s="4" t="s">
        <v>13</v>
      </c>
    </row>
    <row r="17" spans="1:31" ht="14.1" customHeight="1" x14ac:dyDescent="0.2">
      <c r="A17" s="5" t="s">
        <v>23</v>
      </c>
      <c r="B17" s="7">
        <v>1.5820000000000001E-2</v>
      </c>
      <c r="C17" s="8">
        <v>1.5820000000000001E-2</v>
      </c>
      <c r="D17" s="9">
        <v>0.42020000000000002</v>
      </c>
      <c r="E17" s="7">
        <v>6.6499999999999997E-3</v>
      </c>
      <c r="F17" s="7">
        <f t="shared" si="4"/>
        <v>6.6475640000000008E-3</v>
      </c>
      <c r="G17" s="4" t="s">
        <v>13</v>
      </c>
      <c r="H17" s="7">
        <v>2.2079999999999999E-2</v>
      </c>
      <c r="I17" s="8">
        <v>2.2079999999999999E-2</v>
      </c>
      <c r="J17" s="9">
        <v>0.15425</v>
      </c>
      <c r="K17" s="7">
        <v>3.4099999999999998E-3</v>
      </c>
      <c r="L17" s="7">
        <f t="shared" si="0"/>
        <v>3.4058399999999998E-3</v>
      </c>
      <c r="M17" s="4" t="s">
        <v>13</v>
      </c>
      <c r="N17" s="7">
        <v>2.2419999999999999E-2</v>
      </c>
      <c r="O17" s="8">
        <v>2.2419999999999999E-2</v>
      </c>
      <c r="P17" s="10">
        <v>14348.60174</v>
      </c>
      <c r="Q17" s="11">
        <v>321.71753000000001</v>
      </c>
      <c r="R17" s="11">
        <f t="shared" si="1"/>
        <v>321.69565101079996</v>
      </c>
      <c r="S17" s="4" t="s">
        <v>13</v>
      </c>
      <c r="T17" s="7">
        <v>1.9480000000000001E-2</v>
      </c>
      <c r="U17" s="8">
        <v>1.9480000000000001E-2</v>
      </c>
      <c r="V17" s="9">
        <v>-0.41598000000000002</v>
      </c>
      <c r="W17" s="7">
        <v>-8.0999999999999996E-3</v>
      </c>
      <c r="X17" s="7">
        <f t="shared" si="2"/>
        <v>-8.103290400000001E-3</v>
      </c>
      <c r="Y17" s="4" t="s">
        <v>13</v>
      </c>
      <c r="Z17" s="7">
        <v>3.8460000000000001E-2</v>
      </c>
      <c r="AA17" s="8">
        <v>3.8460000000000001E-2</v>
      </c>
      <c r="AB17" s="9">
        <v>-0.23677000000000001</v>
      </c>
      <c r="AC17" s="7">
        <v>-9.11E-3</v>
      </c>
      <c r="AD17" s="7">
        <f t="shared" si="3"/>
        <v>-9.1061742000000008E-3</v>
      </c>
      <c r="AE17" s="4" t="s">
        <v>13</v>
      </c>
    </row>
    <row r="18" spans="1:31" ht="14.1" customHeight="1" x14ac:dyDescent="0.2">
      <c r="A18" s="5" t="s">
        <v>24</v>
      </c>
      <c r="B18" s="7">
        <v>0.17088999999999999</v>
      </c>
      <c r="C18" s="8">
        <v>0.17088999999999999</v>
      </c>
      <c r="D18" s="9">
        <v>0.14563999999999999</v>
      </c>
      <c r="E18" s="7">
        <v>2.4889999999999999E-2</v>
      </c>
      <c r="F18" s="7">
        <f t="shared" si="4"/>
        <v>2.4888419599999996E-2</v>
      </c>
      <c r="G18" s="4" t="s">
        <v>13</v>
      </c>
      <c r="H18" s="7">
        <v>0.18296999999999999</v>
      </c>
      <c r="I18" s="8">
        <v>0.18296999999999999</v>
      </c>
      <c r="J18" s="9">
        <v>2.0549999999999999E-2</v>
      </c>
      <c r="K18" s="7">
        <v>3.7599999999999999E-3</v>
      </c>
      <c r="L18" s="7">
        <f t="shared" si="0"/>
        <v>3.7600334999999996E-3</v>
      </c>
      <c r="M18" s="4" t="s">
        <v>13</v>
      </c>
      <c r="N18" s="7">
        <v>0.18386</v>
      </c>
      <c r="O18" s="8">
        <v>0.18386</v>
      </c>
      <c r="P18" s="10">
        <v>-2744.3939999999998</v>
      </c>
      <c r="Q18" s="11">
        <v>-504.57468</v>
      </c>
      <c r="R18" s="11">
        <f t="shared" si="1"/>
        <v>-504.58428083999996</v>
      </c>
      <c r="S18" s="4" t="s">
        <v>13</v>
      </c>
      <c r="T18" s="7">
        <v>0.20130000000000001</v>
      </c>
      <c r="U18" s="8">
        <v>0.20130000000000001</v>
      </c>
      <c r="V18" s="9">
        <v>-5.5100000000000001E-3</v>
      </c>
      <c r="W18" s="7">
        <v>-1.1100000000000001E-3</v>
      </c>
      <c r="X18" s="7">
        <f t="shared" si="2"/>
        <v>-1.109163E-3</v>
      </c>
      <c r="Y18" s="4" t="s">
        <v>13</v>
      </c>
      <c r="Z18" s="7">
        <v>0.17308000000000001</v>
      </c>
      <c r="AA18" s="8">
        <v>0.17308000000000001</v>
      </c>
      <c r="AB18" s="9">
        <v>0.35509000000000002</v>
      </c>
      <c r="AC18" s="7">
        <v>6.1460000000000001E-2</v>
      </c>
      <c r="AD18" s="7">
        <f t="shared" si="3"/>
        <v>6.1458977200000008E-2</v>
      </c>
      <c r="AE18" s="4" t="s">
        <v>13</v>
      </c>
    </row>
    <row r="19" spans="1:31" ht="14.1" customHeight="1" x14ac:dyDescent="0.2">
      <c r="A19" s="5" t="s">
        <v>25</v>
      </c>
      <c r="B19" s="7">
        <v>0.35759000000000002</v>
      </c>
      <c r="C19" s="8">
        <v>0.35759000000000002</v>
      </c>
      <c r="D19" s="9">
        <v>0.36331000000000002</v>
      </c>
      <c r="E19" s="7">
        <v>0.12992000000000001</v>
      </c>
      <c r="F19" s="7">
        <f t="shared" si="4"/>
        <v>0.12991602290000001</v>
      </c>
      <c r="G19" s="4" t="s">
        <v>13</v>
      </c>
      <c r="H19" s="7">
        <v>0.37539</v>
      </c>
      <c r="I19" s="8">
        <v>0.37539</v>
      </c>
      <c r="J19" s="9">
        <v>0.38852999999999999</v>
      </c>
      <c r="K19" s="7">
        <v>0.14585000000000001</v>
      </c>
      <c r="L19" s="7">
        <f t="shared" si="0"/>
        <v>0.1458502767</v>
      </c>
      <c r="M19" s="4" t="s">
        <v>13</v>
      </c>
      <c r="N19" s="7">
        <v>0.37219999999999998</v>
      </c>
      <c r="O19" s="8">
        <v>0.37219999999999998</v>
      </c>
      <c r="P19" s="10">
        <v>-2806.4315099999999</v>
      </c>
      <c r="Q19" s="11">
        <v>-1044.5462600000001</v>
      </c>
      <c r="R19" s="11">
        <f t="shared" si="1"/>
        <v>-1044.5538080219999</v>
      </c>
      <c r="S19" s="4" t="s">
        <v>13</v>
      </c>
      <c r="T19" s="7">
        <v>0.43506</v>
      </c>
      <c r="U19" s="8">
        <v>0.43506</v>
      </c>
      <c r="V19" s="9">
        <v>-2.409E-2</v>
      </c>
      <c r="W19" s="7">
        <v>-1.048E-2</v>
      </c>
      <c r="X19" s="7">
        <f t="shared" si="2"/>
        <v>-1.0480595400000001E-2</v>
      </c>
      <c r="Y19" s="4" t="s">
        <v>13</v>
      </c>
      <c r="Z19" s="7">
        <v>0.38462000000000002</v>
      </c>
      <c r="AA19" s="8">
        <v>0.38462000000000002</v>
      </c>
      <c r="AB19" s="9">
        <v>0.37989000000000001</v>
      </c>
      <c r="AC19" s="7">
        <v>0.14610999999999999</v>
      </c>
      <c r="AD19" s="7">
        <f t="shared" si="3"/>
        <v>0.14611329180000002</v>
      </c>
      <c r="AE19" s="4" t="s">
        <v>13</v>
      </c>
    </row>
    <row r="20" spans="1:31" ht="14.1" customHeight="1" x14ac:dyDescent="0.2">
      <c r="A20" s="5" t="s">
        <v>26</v>
      </c>
      <c r="B20" s="7">
        <v>0.23100999999999999</v>
      </c>
      <c r="C20" s="8">
        <v>0.23100999999999999</v>
      </c>
      <c r="D20" s="9">
        <v>0.24437</v>
      </c>
      <c r="E20" s="7">
        <v>5.645E-2</v>
      </c>
      <c r="F20" s="7">
        <f t="shared" si="4"/>
        <v>5.6451913700000002E-2</v>
      </c>
      <c r="G20" s="4" t="s">
        <v>13</v>
      </c>
      <c r="H20" s="7">
        <v>0.22397</v>
      </c>
      <c r="I20" s="8">
        <v>0.22397</v>
      </c>
      <c r="J20" s="9">
        <v>8.3750000000000005E-2</v>
      </c>
      <c r="K20" s="7">
        <v>1.8759999999999999E-2</v>
      </c>
      <c r="L20" s="7">
        <f t="shared" si="0"/>
        <v>1.8757487500000003E-2</v>
      </c>
      <c r="M20" s="4" t="s">
        <v>13</v>
      </c>
      <c r="N20" s="7">
        <v>0.25561</v>
      </c>
      <c r="O20" s="8">
        <v>0.25561</v>
      </c>
      <c r="P20" s="10">
        <v>-1496.9776199999999</v>
      </c>
      <c r="Q20" s="11">
        <v>-382.63553000000002</v>
      </c>
      <c r="R20" s="11">
        <f t="shared" si="1"/>
        <v>-382.64244944819995</v>
      </c>
      <c r="S20" s="4" t="s">
        <v>13</v>
      </c>
      <c r="T20" s="7">
        <v>0.17532</v>
      </c>
      <c r="U20" s="8">
        <v>0.17532</v>
      </c>
      <c r="V20" s="9">
        <v>-0.18257000000000001</v>
      </c>
      <c r="W20" s="7">
        <v>-3.2009999999999997E-2</v>
      </c>
      <c r="X20" s="7">
        <f t="shared" si="2"/>
        <v>-3.20081724E-2</v>
      </c>
      <c r="Y20" s="4" t="s">
        <v>13</v>
      </c>
      <c r="Z20" s="7">
        <v>0.19231000000000001</v>
      </c>
      <c r="AA20" s="8">
        <v>0.19231000000000001</v>
      </c>
      <c r="AB20" s="9">
        <v>-9.7129999999999994E-2</v>
      </c>
      <c r="AC20" s="7">
        <v>-1.8679999999999999E-2</v>
      </c>
      <c r="AD20" s="7">
        <f t="shared" si="3"/>
        <v>-1.86790703E-2</v>
      </c>
      <c r="AE20" s="4" t="s">
        <v>13</v>
      </c>
    </row>
    <row r="21" spans="1:31" ht="14.1" customHeight="1" x14ac:dyDescent="0.2">
      <c r="A21" s="5" t="s">
        <v>27</v>
      </c>
      <c r="B21" s="7">
        <v>3.4810000000000001E-2</v>
      </c>
      <c r="C21" s="8">
        <v>3.4810000000000001E-2</v>
      </c>
      <c r="D21" s="9">
        <v>0.53766999999999998</v>
      </c>
      <c r="E21" s="7">
        <v>1.8720000000000001E-2</v>
      </c>
      <c r="F21" s="7">
        <f t="shared" si="4"/>
        <v>1.8716292700000001E-2</v>
      </c>
      <c r="G21" s="4" t="s">
        <v>13</v>
      </c>
      <c r="H21" s="7">
        <v>3.4700000000000002E-2</v>
      </c>
      <c r="I21" s="8">
        <v>3.4700000000000002E-2</v>
      </c>
      <c r="J21" s="9">
        <v>0.49404999999999999</v>
      </c>
      <c r="K21" s="7">
        <v>1.7139999999999999E-2</v>
      </c>
      <c r="L21" s="7">
        <f t="shared" si="0"/>
        <v>1.7143535000000001E-2</v>
      </c>
      <c r="M21" s="4" t="s">
        <v>13</v>
      </c>
      <c r="N21" s="7">
        <v>3.1390000000000001E-2</v>
      </c>
      <c r="O21" s="8">
        <v>3.1390000000000001E-2</v>
      </c>
      <c r="P21" s="10">
        <v>2791.3996099999999</v>
      </c>
      <c r="Q21" s="11">
        <v>87.622410000000002</v>
      </c>
      <c r="R21" s="11">
        <f t="shared" si="1"/>
        <v>87.622033757899999</v>
      </c>
      <c r="S21" s="4" t="s">
        <v>13</v>
      </c>
      <c r="T21" s="7">
        <v>2.597E-2</v>
      </c>
      <c r="U21" s="8">
        <v>2.597E-2</v>
      </c>
      <c r="V21" s="9">
        <v>0.19425999999999999</v>
      </c>
      <c r="W21" s="7">
        <v>5.0499999999999998E-3</v>
      </c>
      <c r="X21" s="7">
        <f t="shared" si="2"/>
        <v>5.0449321999999994E-3</v>
      </c>
      <c r="Y21" s="4" t="s">
        <v>13</v>
      </c>
      <c r="Z21" s="7">
        <v>7.6920000000000002E-2</v>
      </c>
      <c r="AA21" s="8">
        <v>7.6920000000000002E-2</v>
      </c>
      <c r="AB21" s="9">
        <v>0.67318999999999996</v>
      </c>
      <c r="AC21" s="7">
        <v>5.178E-2</v>
      </c>
      <c r="AD21" s="7">
        <f t="shared" si="3"/>
        <v>5.1781774799999999E-2</v>
      </c>
      <c r="AE21" s="4" t="s">
        <v>13</v>
      </c>
    </row>
    <row r="22" spans="1:31" ht="14.1" customHeight="1" x14ac:dyDescent="0.2">
      <c r="A22" s="5" t="s">
        <v>28</v>
      </c>
      <c r="B22" s="7">
        <v>0.10127</v>
      </c>
      <c r="C22" s="8">
        <v>0.10127</v>
      </c>
      <c r="D22" s="9">
        <v>0.28072999999999998</v>
      </c>
      <c r="E22" s="7">
        <v>2.843E-2</v>
      </c>
      <c r="F22" s="7">
        <f t="shared" si="4"/>
        <v>2.8429527099999997E-2</v>
      </c>
      <c r="G22" s="4" t="s">
        <v>13</v>
      </c>
      <c r="H22" s="7">
        <v>9.7790000000000002E-2</v>
      </c>
      <c r="I22" s="8">
        <v>9.7790000000000002E-2</v>
      </c>
      <c r="J22" s="9">
        <v>0.32601999999999998</v>
      </c>
      <c r="K22" s="7">
        <v>3.1879999999999999E-2</v>
      </c>
      <c r="L22" s="7">
        <f t="shared" si="0"/>
        <v>3.18814958E-2</v>
      </c>
      <c r="M22" s="4" t="s">
        <v>13</v>
      </c>
      <c r="N22" s="7">
        <v>9.4170000000000004E-2</v>
      </c>
      <c r="O22" s="8">
        <v>9.4170000000000004E-2</v>
      </c>
      <c r="P22" s="10">
        <v>-7575.2067399999996</v>
      </c>
      <c r="Q22" s="11">
        <v>-713.36027999999999</v>
      </c>
      <c r="R22" s="11">
        <f t="shared" si="1"/>
        <v>-713.35721870579994</v>
      </c>
      <c r="S22" s="4" t="s">
        <v>13</v>
      </c>
      <c r="T22" s="7">
        <v>0.11039</v>
      </c>
      <c r="U22" s="8">
        <v>0.11039</v>
      </c>
      <c r="V22" s="9">
        <v>7.9780000000000004E-2</v>
      </c>
      <c r="W22" s="7">
        <v>8.8100000000000001E-3</v>
      </c>
      <c r="X22" s="7">
        <f t="shared" si="2"/>
        <v>8.8069142E-3</v>
      </c>
      <c r="Y22" s="4" t="s">
        <v>13</v>
      </c>
      <c r="Z22" s="7">
        <v>0.11538</v>
      </c>
      <c r="AA22" s="8">
        <v>0.11538</v>
      </c>
      <c r="AB22" s="9">
        <v>0.26606000000000002</v>
      </c>
      <c r="AC22" s="7">
        <v>3.0700000000000002E-2</v>
      </c>
      <c r="AD22" s="7">
        <f t="shared" si="3"/>
        <v>3.0698002800000002E-2</v>
      </c>
      <c r="AE22" s="4" t="s">
        <v>13</v>
      </c>
    </row>
    <row r="23" spans="1:31" ht="14.1" customHeight="1" x14ac:dyDescent="0.2">
      <c r="A23" s="5" t="s">
        <v>29</v>
      </c>
      <c r="B23" s="7">
        <v>0.18038000000000001</v>
      </c>
      <c r="C23" s="8">
        <v>0.18038000000000001</v>
      </c>
      <c r="D23" s="9">
        <v>0.44529000000000002</v>
      </c>
      <c r="E23" s="7">
        <v>8.0320000000000003E-2</v>
      </c>
      <c r="F23" s="7">
        <f t="shared" si="4"/>
        <v>8.0321410200000012E-2</v>
      </c>
      <c r="G23" s="4" t="s">
        <v>13</v>
      </c>
      <c r="H23" s="7">
        <v>0.13564999999999999</v>
      </c>
      <c r="I23" s="8">
        <v>0.13564999999999999</v>
      </c>
      <c r="J23" s="9">
        <v>0.39628000000000002</v>
      </c>
      <c r="K23" s="7">
        <v>5.3749999999999999E-2</v>
      </c>
      <c r="L23" s="7">
        <f t="shared" si="0"/>
        <v>5.3755381999999997E-2</v>
      </c>
      <c r="M23" s="4" t="s">
        <v>13</v>
      </c>
      <c r="N23" s="7">
        <v>0.14349999999999999</v>
      </c>
      <c r="O23" s="8">
        <v>0.14349999999999999</v>
      </c>
      <c r="P23" s="10">
        <v>-4593.7130399999996</v>
      </c>
      <c r="Q23" s="11">
        <v>-659.18751999999995</v>
      </c>
      <c r="R23" s="11">
        <f t="shared" si="1"/>
        <v>-659.19782123999994</v>
      </c>
      <c r="S23" s="4" t="s">
        <v>13</v>
      </c>
      <c r="T23" s="7">
        <v>0.12338</v>
      </c>
      <c r="U23" s="8">
        <v>0.12338</v>
      </c>
      <c r="V23" s="9">
        <v>-3.1289999999999998E-2</v>
      </c>
      <c r="W23" s="7">
        <v>-3.8600000000000001E-3</v>
      </c>
      <c r="X23" s="7">
        <f t="shared" si="2"/>
        <v>-3.8605601999999999E-3</v>
      </c>
      <c r="Y23" s="4" t="s">
        <v>13</v>
      </c>
      <c r="Z23" s="7">
        <v>0.15384999999999999</v>
      </c>
      <c r="AA23" s="8">
        <v>0.15384999999999999</v>
      </c>
      <c r="AB23" s="9">
        <v>0.24290999999999999</v>
      </c>
      <c r="AC23" s="7">
        <v>3.737E-2</v>
      </c>
      <c r="AD23" s="7">
        <f t="shared" si="3"/>
        <v>3.7371703499999992E-2</v>
      </c>
      <c r="AE23" s="4" t="s">
        <v>13</v>
      </c>
    </row>
    <row r="24" spans="1:31" ht="14.1" customHeight="1" x14ac:dyDescent="0.2">
      <c r="A24" s="5" t="s">
        <v>30</v>
      </c>
      <c r="B24" s="7">
        <v>4.7469999999999998E-2</v>
      </c>
      <c r="C24" s="8">
        <v>4.7469999999999998E-2</v>
      </c>
      <c r="D24" s="9">
        <v>-5.0709999999999998E-2</v>
      </c>
      <c r="E24" s="7">
        <v>-2.4099999999999998E-3</v>
      </c>
      <c r="F24" s="7">
        <f t="shared" si="4"/>
        <v>-2.4072036999999999E-3</v>
      </c>
      <c r="G24" s="4" t="s">
        <v>13</v>
      </c>
      <c r="H24" s="7">
        <v>5.3629999999999997E-2</v>
      </c>
      <c r="I24" s="8">
        <v>5.3629999999999997E-2</v>
      </c>
      <c r="J24" s="9">
        <v>-0.14979000000000001</v>
      </c>
      <c r="K24" s="7">
        <v>-8.0300000000000007E-3</v>
      </c>
      <c r="L24" s="7">
        <f t="shared" si="0"/>
        <v>-8.0332376999999993E-3</v>
      </c>
      <c r="M24" s="4" t="s">
        <v>13</v>
      </c>
      <c r="N24" s="7">
        <v>5.8299999999999998E-2</v>
      </c>
      <c r="O24" s="8">
        <v>5.8299999999999998E-2</v>
      </c>
      <c r="P24" s="10">
        <v>-3299.9638599999998</v>
      </c>
      <c r="Q24" s="11">
        <v>-192.37457000000001</v>
      </c>
      <c r="R24" s="11">
        <f t="shared" si="1"/>
        <v>-192.38789303799999</v>
      </c>
      <c r="S24" s="4" t="s">
        <v>13</v>
      </c>
      <c r="T24" s="7">
        <v>5.1950000000000003E-2</v>
      </c>
      <c r="U24" s="8">
        <v>5.1950000000000003E-2</v>
      </c>
      <c r="V24" s="9">
        <v>0.13220999999999999</v>
      </c>
      <c r="W24" s="7">
        <v>6.8700000000000002E-3</v>
      </c>
      <c r="X24" s="7">
        <f t="shared" si="2"/>
        <v>6.8683095000000001E-3</v>
      </c>
      <c r="Y24" s="4" t="s">
        <v>13</v>
      </c>
      <c r="Z24" s="7">
        <v>5.7689999999999998E-2</v>
      </c>
      <c r="AA24" s="8">
        <v>5.7689999999999998E-2</v>
      </c>
      <c r="AB24" s="9">
        <v>-8.7309999999999999E-2</v>
      </c>
      <c r="AC24" s="7">
        <v>-5.0400000000000002E-3</v>
      </c>
      <c r="AD24" s="7">
        <f t="shared" si="3"/>
        <v>-5.0369138999999995E-3</v>
      </c>
      <c r="AE24" s="4" t="s">
        <v>13</v>
      </c>
    </row>
    <row r="25" spans="1:31" ht="14.1" customHeight="1" x14ac:dyDescent="0.2">
      <c r="A25" s="5" t="s">
        <v>31</v>
      </c>
      <c r="B25" s="7">
        <v>0.13924</v>
      </c>
      <c r="C25" s="8">
        <v>0.13924</v>
      </c>
      <c r="D25" s="9">
        <v>-2.317E-2</v>
      </c>
      <c r="E25" s="7">
        <v>-3.2299999999999998E-3</v>
      </c>
      <c r="F25" s="7">
        <f t="shared" si="4"/>
        <v>-3.2261908000000001E-3</v>
      </c>
      <c r="G25" s="4" t="s">
        <v>13</v>
      </c>
      <c r="H25" s="7">
        <v>0.10725999999999999</v>
      </c>
      <c r="I25" s="8">
        <v>0.10725999999999999</v>
      </c>
      <c r="J25" s="9">
        <v>4.5069999999999999E-2</v>
      </c>
      <c r="K25" s="7">
        <v>4.8300000000000001E-3</v>
      </c>
      <c r="L25" s="7">
        <f t="shared" si="0"/>
        <v>4.8342081999999996E-3</v>
      </c>
      <c r="M25" s="4" t="s">
        <v>13</v>
      </c>
      <c r="N25" s="7">
        <v>0.11211</v>
      </c>
      <c r="O25" s="8">
        <v>0.11211</v>
      </c>
      <c r="P25" s="10">
        <v>3403.2991499999998</v>
      </c>
      <c r="Q25" s="11">
        <v>381.53577999999999</v>
      </c>
      <c r="R25" s="11">
        <f t="shared" si="1"/>
        <v>381.54386770650001</v>
      </c>
      <c r="S25" s="4" t="s">
        <v>13</v>
      </c>
      <c r="T25" s="7">
        <v>0.11039</v>
      </c>
      <c r="U25" s="8">
        <v>0.11039</v>
      </c>
      <c r="V25" s="9">
        <v>-0.27894999999999998</v>
      </c>
      <c r="W25" s="7">
        <v>-3.0790000000000001E-2</v>
      </c>
      <c r="X25" s="7">
        <f t="shared" si="2"/>
        <v>-3.0793290499999997E-2</v>
      </c>
      <c r="Y25" s="4" t="s">
        <v>13</v>
      </c>
      <c r="Z25" s="7">
        <v>9.6149999999999999E-2</v>
      </c>
      <c r="AA25" s="8">
        <v>9.6149999999999999E-2</v>
      </c>
      <c r="AB25" s="9">
        <v>-0.38730999999999999</v>
      </c>
      <c r="AC25" s="7">
        <v>-3.7240000000000002E-2</v>
      </c>
      <c r="AD25" s="7">
        <f t="shared" si="3"/>
        <v>-3.7239856500000001E-2</v>
      </c>
      <c r="AE25" s="4" t="s">
        <v>13</v>
      </c>
    </row>
    <row r="26" spans="1:31" ht="14.1" customHeight="1" x14ac:dyDescent="0.2">
      <c r="A26" s="5" t="s">
        <v>32</v>
      </c>
      <c r="B26" s="7">
        <v>6.3289999999999999E-2</v>
      </c>
      <c r="C26" s="8">
        <v>6.3289999999999999E-2</v>
      </c>
      <c r="D26" s="9">
        <v>6.2859999999999999E-2</v>
      </c>
      <c r="E26" s="7">
        <v>3.98E-3</v>
      </c>
      <c r="F26" s="7">
        <f t="shared" si="4"/>
        <v>3.9784093999999997E-3</v>
      </c>
      <c r="G26" s="4" t="s">
        <v>13</v>
      </c>
      <c r="H26" s="7">
        <v>5.994E-2</v>
      </c>
      <c r="I26" s="8">
        <v>5.994E-2</v>
      </c>
      <c r="J26" s="9">
        <v>-0.17338000000000001</v>
      </c>
      <c r="K26" s="7">
        <v>-1.039E-2</v>
      </c>
      <c r="L26" s="7">
        <f t="shared" si="0"/>
        <v>-1.03923972E-2</v>
      </c>
      <c r="M26" s="4" t="s">
        <v>13</v>
      </c>
      <c r="N26" s="7">
        <v>4.9329999999999999E-2</v>
      </c>
      <c r="O26" s="8">
        <v>4.9329999999999999E-2</v>
      </c>
      <c r="P26" s="10">
        <v>3420.0055900000002</v>
      </c>
      <c r="Q26" s="11">
        <v>168.69982999999999</v>
      </c>
      <c r="R26" s="11">
        <f t="shared" si="1"/>
        <v>168.70887575470002</v>
      </c>
      <c r="S26" s="4" t="s">
        <v>13</v>
      </c>
      <c r="T26" s="7">
        <v>5.8439999999999999E-2</v>
      </c>
      <c r="U26" s="8">
        <v>5.8439999999999999E-2</v>
      </c>
      <c r="V26" s="9">
        <v>-1.431E-2</v>
      </c>
      <c r="W26" s="7">
        <v>-8.4000000000000003E-4</v>
      </c>
      <c r="X26" s="7">
        <f t="shared" si="2"/>
        <v>-8.3627639999999997E-4</v>
      </c>
      <c r="Y26" s="4" t="s">
        <v>13</v>
      </c>
      <c r="Z26" s="7">
        <v>9.6149999999999999E-2</v>
      </c>
      <c r="AA26" s="8">
        <v>9.6149999999999999E-2</v>
      </c>
      <c r="AB26" s="9">
        <v>0.22067000000000001</v>
      </c>
      <c r="AC26" s="7">
        <v>2.1219999999999999E-2</v>
      </c>
      <c r="AD26" s="7">
        <f t="shared" si="3"/>
        <v>2.12174205E-2</v>
      </c>
      <c r="AE26" s="4" t="s">
        <v>13</v>
      </c>
    </row>
    <row r="27" spans="1:31" ht="14.1" customHeight="1" x14ac:dyDescent="0.2">
      <c r="A27" s="5" t="s">
        <v>33</v>
      </c>
      <c r="B27" s="7">
        <v>0.18354000000000001</v>
      </c>
      <c r="C27" s="8">
        <v>0.18354000000000001</v>
      </c>
      <c r="D27" s="9">
        <v>0.22344</v>
      </c>
      <c r="E27" s="7">
        <v>4.1009999999999998E-2</v>
      </c>
      <c r="F27" s="7">
        <f t="shared" si="4"/>
        <v>4.1010177600000003E-2</v>
      </c>
      <c r="G27" s="4" t="s">
        <v>13</v>
      </c>
      <c r="H27" s="7">
        <v>0.15142</v>
      </c>
      <c r="I27" s="8">
        <v>0.15142</v>
      </c>
      <c r="J27" s="9">
        <v>0.20039000000000001</v>
      </c>
      <c r="K27" s="7">
        <v>3.0339999999999999E-2</v>
      </c>
      <c r="L27" s="7">
        <f t="shared" si="0"/>
        <v>3.0343053800000002E-2</v>
      </c>
      <c r="M27" s="4" t="s">
        <v>13</v>
      </c>
      <c r="N27" s="7">
        <v>0.19283</v>
      </c>
      <c r="O27" s="8">
        <v>0.19283</v>
      </c>
      <c r="P27" s="10">
        <v>2925.3616900000002</v>
      </c>
      <c r="Q27" s="11">
        <v>564.08320000000003</v>
      </c>
      <c r="R27" s="11">
        <f t="shared" si="1"/>
        <v>564.09749468270002</v>
      </c>
      <c r="S27" s="4" t="s">
        <v>13</v>
      </c>
      <c r="T27" s="7">
        <v>0.11688</v>
      </c>
      <c r="U27" s="8">
        <v>0.11688</v>
      </c>
      <c r="V27" s="9">
        <v>0.21153</v>
      </c>
      <c r="W27" s="7">
        <v>2.4719999999999999E-2</v>
      </c>
      <c r="X27" s="7">
        <f t="shared" si="2"/>
        <v>2.47236264E-2</v>
      </c>
      <c r="Y27" s="4" t="s">
        <v>13</v>
      </c>
      <c r="Z27" s="7">
        <v>0.17308000000000001</v>
      </c>
      <c r="AA27" s="8">
        <v>0.17308000000000001</v>
      </c>
      <c r="AB27" s="9">
        <v>7.782E-2</v>
      </c>
      <c r="AC27" s="7">
        <v>1.3469999999999999E-2</v>
      </c>
      <c r="AD27" s="7">
        <f t="shared" si="3"/>
        <v>1.3469085600000002E-2</v>
      </c>
      <c r="AE27" s="4" t="s">
        <v>13</v>
      </c>
    </row>
    <row r="28" spans="1:31" ht="14.1" customHeight="1" x14ac:dyDescent="0.2">
      <c r="A28" s="5" t="s">
        <v>34</v>
      </c>
      <c r="B28" s="7">
        <v>0.16139000000000001</v>
      </c>
      <c r="C28" s="8">
        <v>0.16139000000000001</v>
      </c>
      <c r="D28" s="9">
        <v>2.5649999999999999E-2</v>
      </c>
      <c r="E28" s="7">
        <v>4.1399999999999996E-3</v>
      </c>
      <c r="F28" s="7">
        <f t="shared" si="4"/>
        <v>4.1396534999999998E-3</v>
      </c>
      <c r="G28" s="4" t="s">
        <v>13</v>
      </c>
      <c r="H28" s="7">
        <v>0.15457000000000001</v>
      </c>
      <c r="I28" s="8">
        <v>0.15457000000000001</v>
      </c>
      <c r="J28" s="9">
        <v>-4.802E-2</v>
      </c>
      <c r="K28" s="7">
        <v>-7.4200000000000004E-3</v>
      </c>
      <c r="L28" s="7">
        <f t="shared" si="0"/>
        <v>-7.4224514000000011E-3</v>
      </c>
      <c r="M28" s="4" t="s">
        <v>13</v>
      </c>
      <c r="N28" s="7">
        <v>0.17488999999999999</v>
      </c>
      <c r="O28" s="8">
        <v>0.17488999999999999</v>
      </c>
      <c r="P28" s="10">
        <v>-5995.09166</v>
      </c>
      <c r="Q28" s="11">
        <v>-1048.4689499999999</v>
      </c>
      <c r="R28" s="11">
        <f t="shared" si="1"/>
        <v>-1048.4815804174</v>
      </c>
      <c r="S28" s="4" t="s">
        <v>13</v>
      </c>
      <c r="T28" s="7">
        <v>0.21429000000000001</v>
      </c>
      <c r="U28" s="8">
        <v>0.21429000000000001</v>
      </c>
      <c r="V28" s="9">
        <v>-0.30715999999999999</v>
      </c>
      <c r="W28" s="7">
        <v>-6.5820000000000004E-2</v>
      </c>
      <c r="X28" s="7">
        <f t="shared" si="2"/>
        <v>-6.5821316399999996E-2</v>
      </c>
      <c r="Y28" s="4" t="s">
        <v>13</v>
      </c>
      <c r="Z28" s="7" t="s">
        <v>13</v>
      </c>
      <c r="AA28" s="8" t="s">
        <v>13</v>
      </c>
      <c r="AB28" s="9" t="s">
        <v>13</v>
      </c>
      <c r="AC28" s="7" t="s">
        <v>13</v>
      </c>
      <c r="AD28" s="7" t="s">
        <v>13</v>
      </c>
      <c r="AE28" s="4" t="s">
        <v>13</v>
      </c>
    </row>
    <row r="29" spans="1:31" ht="14.1" customHeight="1" x14ac:dyDescent="0.2">
      <c r="A29" s="5" t="s">
        <v>35</v>
      </c>
      <c r="B29" s="7">
        <v>0.27848000000000001</v>
      </c>
      <c r="C29" s="8">
        <v>0.27848000000000001</v>
      </c>
      <c r="D29" s="9">
        <v>4.5719999999999997E-2</v>
      </c>
      <c r="E29" s="7">
        <v>1.273E-2</v>
      </c>
      <c r="F29" s="7">
        <f t="shared" si="4"/>
        <v>1.27321056E-2</v>
      </c>
      <c r="G29" s="4" t="s">
        <v>13</v>
      </c>
      <c r="H29" s="7">
        <v>0.28391</v>
      </c>
      <c r="I29" s="8">
        <v>0.28391</v>
      </c>
      <c r="J29" s="9">
        <v>0.15004999999999999</v>
      </c>
      <c r="K29" s="7">
        <v>4.2599999999999999E-2</v>
      </c>
      <c r="L29" s="7">
        <f t="shared" si="0"/>
        <v>4.2600695499999994E-2</v>
      </c>
      <c r="M29" s="4" t="s">
        <v>13</v>
      </c>
      <c r="N29" s="7">
        <v>0.26906000000000002</v>
      </c>
      <c r="O29" s="8">
        <v>0.26906000000000002</v>
      </c>
      <c r="P29" s="10">
        <v>-2954.6554799999999</v>
      </c>
      <c r="Q29" s="11">
        <v>-794.97456999999997</v>
      </c>
      <c r="R29" s="11">
        <f t="shared" si="1"/>
        <v>-794.97960344880005</v>
      </c>
      <c r="S29" s="4" t="s">
        <v>13</v>
      </c>
      <c r="T29" s="7">
        <v>0.33117000000000002</v>
      </c>
      <c r="U29" s="8">
        <v>0.33117000000000002</v>
      </c>
      <c r="V29" s="9">
        <v>-0.16367999999999999</v>
      </c>
      <c r="W29" s="7">
        <v>-5.4210000000000001E-2</v>
      </c>
      <c r="X29" s="7">
        <f t="shared" si="2"/>
        <v>-5.42059056E-2</v>
      </c>
      <c r="Y29" s="4" t="s">
        <v>13</v>
      </c>
      <c r="Z29" s="7">
        <v>0.19231000000000001</v>
      </c>
      <c r="AA29" s="8">
        <v>0.19231000000000001</v>
      </c>
      <c r="AB29" s="9">
        <v>-9.4400000000000005E-3</v>
      </c>
      <c r="AC29" s="7">
        <v>-1.81E-3</v>
      </c>
      <c r="AD29" s="7">
        <f t="shared" ref="AD29:AD32" si="5">AA29*AB29</f>
        <v>-1.8154064000000002E-3</v>
      </c>
      <c r="AE29" s="4" t="s">
        <v>13</v>
      </c>
    </row>
    <row r="30" spans="1:31" ht="14.1" customHeight="1" x14ac:dyDescent="0.2">
      <c r="A30" s="5" t="s">
        <v>36</v>
      </c>
      <c r="B30" s="7">
        <v>6.3289999999999999E-2</v>
      </c>
      <c r="C30" s="8">
        <v>6.3289999999999999E-2</v>
      </c>
      <c r="D30" s="9">
        <v>0.22073999999999999</v>
      </c>
      <c r="E30" s="7">
        <v>1.397E-2</v>
      </c>
      <c r="F30" s="7">
        <f t="shared" si="4"/>
        <v>1.3970634599999998E-2</v>
      </c>
      <c r="G30" s="4" t="s">
        <v>13</v>
      </c>
      <c r="H30" s="7">
        <v>6.3089999999999993E-2</v>
      </c>
      <c r="I30" s="8">
        <v>6.3089999999999993E-2</v>
      </c>
      <c r="J30" s="9">
        <v>9.9970000000000003E-2</v>
      </c>
      <c r="K30" s="7">
        <v>6.3099999999999996E-3</v>
      </c>
      <c r="L30" s="7">
        <f t="shared" si="0"/>
        <v>6.3071072999999998E-3</v>
      </c>
      <c r="M30" s="4" t="s">
        <v>13</v>
      </c>
      <c r="N30" s="7">
        <v>6.2780000000000002E-2</v>
      </c>
      <c r="O30" s="8">
        <v>6.2780000000000002E-2</v>
      </c>
      <c r="P30" s="10">
        <v>-4380.2701299999999</v>
      </c>
      <c r="Q30" s="11">
        <v>-274.99453999999997</v>
      </c>
      <c r="R30" s="11">
        <f t="shared" si="1"/>
        <v>-274.99335876140003</v>
      </c>
      <c r="S30" s="4" t="s">
        <v>13</v>
      </c>
      <c r="T30" s="7">
        <v>5.1950000000000003E-2</v>
      </c>
      <c r="U30" s="8">
        <v>5.1950000000000003E-2</v>
      </c>
      <c r="V30" s="9">
        <v>0.32258999999999999</v>
      </c>
      <c r="W30" s="7">
        <v>1.6760000000000001E-2</v>
      </c>
      <c r="X30" s="7">
        <f t="shared" si="2"/>
        <v>1.67585505E-2</v>
      </c>
      <c r="Y30" s="4" t="s">
        <v>13</v>
      </c>
      <c r="Z30" s="7">
        <v>0.11538</v>
      </c>
      <c r="AA30" s="8">
        <v>0.11538</v>
      </c>
      <c r="AB30" s="9">
        <v>5.1979999999999998E-2</v>
      </c>
      <c r="AC30" s="7">
        <v>6.0000000000000001E-3</v>
      </c>
      <c r="AD30" s="7">
        <f t="shared" si="5"/>
        <v>5.9974523999999996E-3</v>
      </c>
      <c r="AE30" s="4" t="s">
        <v>13</v>
      </c>
    </row>
    <row r="31" spans="1:31" ht="14.1" customHeight="1" x14ac:dyDescent="0.2">
      <c r="A31" s="5" t="s">
        <v>37</v>
      </c>
      <c r="B31" s="7">
        <v>0.31646000000000002</v>
      </c>
      <c r="C31" s="8">
        <v>0.31646000000000002</v>
      </c>
      <c r="D31" s="9">
        <v>0.23477999999999999</v>
      </c>
      <c r="E31" s="7">
        <v>7.4300000000000005E-2</v>
      </c>
      <c r="F31" s="7">
        <f t="shared" si="4"/>
        <v>7.4298478799999998E-2</v>
      </c>
      <c r="G31" s="4" t="s">
        <v>13</v>
      </c>
      <c r="H31" s="7">
        <v>0.33754000000000001</v>
      </c>
      <c r="I31" s="8">
        <v>0.33754000000000001</v>
      </c>
      <c r="J31" s="9">
        <v>-0.11221</v>
      </c>
      <c r="K31" s="7">
        <v>-3.7879999999999997E-2</v>
      </c>
      <c r="L31" s="7">
        <f t="shared" si="0"/>
        <v>-3.7875363400000001E-2</v>
      </c>
      <c r="M31" s="4" t="s">
        <v>13</v>
      </c>
      <c r="N31" s="7">
        <v>0.30492999999999998</v>
      </c>
      <c r="O31" s="8">
        <v>0.30492999999999998</v>
      </c>
      <c r="P31" s="10">
        <v>-5055.8386399999999</v>
      </c>
      <c r="Q31" s="11">
        <v>-1541.6907100000001</v>
      </c>
      <c r="R31" s="11">
        <f t="shared" si="1"/>
        <v>-1541.6768764951998</v>
      </c>
      <c r="S31" s="4" t="s">
        <v>13</v>
      </c>
      <c r="T31" s="7">
        <v>0.37013000000000001</v>
      </c>
      <c r="U31" s="8">
        <v>0.37013000000000001</v>
      </c>
      <c r="V31" s="9">
        <v>0.14643999999999999</v>
      </c>
      <c r="W31" s="7">
        <v>5.4199999999999998E-2</v>
      </c>
      <c r="X31" s="7">
        <f t="shared" si="2"/>
        <v>5.4201837199999998E-2</v>
      </c>
      <c r="Y31" s="4" t="s">
        <v>13</v>
      </c>
      <c r="Z31" s="7">
        <v>0.26923000000000002</v>
      </c>
      <c r="AA31" s="8">
        <v>0.26923000000000002</v>
      </c>
      <c r="AB31" s="9">
        <v>8.3690000000000001E-2</v>
      </c>
      <c r="AC31" s="7">
        <v>2.2530000000000001E-2</v>
      </c>
      <c r="AD31" s="7">
        <f t="shared" si="5"/>
        <v>2.2531858700000001E-2</v>
      </c>
      <c r="AE31" s="4" t="s">
        <v>13</v>
      </c>
    </row>
    <row r="32" spans="1:31" ht="14.1" customHeight="1" x14ac:dyDescent="0.2">
      <c r="A32" s="5" t="s">
        <v>38</v>
      </c>
      <c r="B32" s="7">
        <v>0.37658000000000003</v>
      </c>
      <c r="C32" s="8">
        <v>0.37658000000000003</v>
      </c>
      <c r="D32" s="9">
        <v>5.1490000000000001E-2</v>
      </c>
      <c r="E32" s="7">
        <v>1.9390000000000001E-2</v>
      </c>
      <c r="F32" s="7">
        <f t="shared" si="4"/>
        <v>1.9390104200000001E-2</v>
      </c>
      <c r="G32" s="4" t="s">
        <v>13</v>
      </c>
      <c r="H32" s="7">
        <v>0.40062999999999999</v>
      </c>
      <c r="I32" s="8">
        <v>0.40062999999999999</v>
      </c>
      <c r="J32" s="9">
        <v>-8.4000000000000003E-4</v>
      </c>
      <c r="K32" s="7">
        <v>-3.4000000000000002E-4</v>
      </c>
      <c r="L32" s="7">
        <f t="shared" si="0"/>
        <v>-3.3652919999999998E-4</v>
      </c>
      <c r="M32" s="4" t="s">
        <v>13</v>
      </c>
      <c r="N32" s="7">
        <v>0.34977999999999998</v>
      </c>
      <c r="O32" s="8">
        <v>0.34977999999999998</v>
      </c>
      <c r="P32" s="10">
        <v>157.53216</v>
      </c>
      <c r="Q32" s="11">
        <v>55.100929999999998</v>
      </c>
      <c r="R32" s="11">
        <f t="shared" si="1"/>
        <v>55.101598924800001</v>
      </c>
      <c r="S32" s="4" t="s">
        <v>13</v>
      </c>
      <c r="T32" s="7">
        <v>0.36364000000000002</v>
      </c>
      <c r="U32" s="8">
        <v>0.36364000000000002</v>
      </c>
      <c r="V32" s="9">
        <v>0.23580000000000001</v>
      </c>
      <c r="W32" s="7">
        <v>8.5750000000000007E-2</v>
      </c>
      <c r="X32" s="7">
        <f t="shared" si="2"/>
        <v>8.5746312000000005E-2</v>
      </c>
      <c r="Y32" s="4" t="s">
        <v>13</v>
      </c>
      <c r="Z32" s="7">
        <v>0.42308000000000001</v>
      </c>
      <c r="AA32" s="8">
        <v>0.42308000000000001</v>
      </c>
      <c r="AB32" s="9">
        <v>2.0809999999999999E-2</v>
      </c>
      <c r="AC32" s="7">
        <v>8.8000000000000005E-3</v>
      </c>
      <c r="AD32" s="7">
        <f t="shared" si="5"/>
        <v>8.8042947999999992E-3</v>
      </c>
      <c r="AE32" s="4" t="s">
        <v>13</v>
      </c>
    </row>
    <row r="33" spans="1:31" ht="14.1" customHeight="1" x14ac:dyDescent="0.2">
      <c r="A33" s="5" t="s">
        <v>39</v>
      </c>
      <c r="B33" s="7">
        <v>0.31262000000000001</v>
      </c>
      <c r="C33" s="8">
        <v>0.31262000000000001</v>
      </c>
      <c r="D33" s="9">
        <v>1.7760000000000001E-2</v>
      </c>
      <c r="E33" s="7">
        <v>5.5500000000000002E-3</v>
      </c>
      <c r="F33" s="7">
        <f t="shared" si="4"/>
        <v>5.552131200000001E-3</v>
      </c>
      <c r="G33" s="4" t="s">
        <v>13</v>
      </c>
      <c r="H33" s="7">
        <v>0.29191</v>
      </c>
      <c r="I33" s="8">
        <v>0.29191</v>
      </c>
      <c r="J33" s="9">
        <v>2.7189999999999999E-2</v>
      </c>
      <c r="K33" s="7">
        <v>7.9399999999999991E-3</v>
      </c>
      <c r="L33" s="7">
        <f t="shared" si="0"/>
        <v>7.9370329E-3</v>
      </c>
      <c r="M33" s="4" t="s">
        <v>13</v>
      </c>
      <c r="N33" s="7">
        <v>0.30058000000000001</v>
      </c>
      <c r="O33" s="8">
        <v>0.30058000000000001</v>
      </c>
      <c r="P33" s="10">
        <v>3633.1653799999999</v>
      </c>
      <c r="Q33" s="11">
        <v>1092.04971</v>
      </c>
      <c r="R33" s="11">
        <f t="shared" si="1"/>
        <v>1092.0568499204001</v>
      </c>
      <c r="S33" s="4" t="s">
        <v>13</v>
      </c>
      <c r="T33" s="7">
        <v>0.30443999999999999</v>
      </c>
      <c r="U33" s="8">
        <v>0.30443999999999999</v>
      </c>
      <c r="V33" s="9">
        <v>7.8170000000000003E-2</v>
      </c>
      <c r="W33" s="7">
        <v>2.3800000000000002E-2</v>
      </c>
      <c r="X33" s="7">
        <f t="shared" si="2"/>
        <v>2.3798074799999999E-2</v>
      </c>
      <c r="Y33" s="4" t="s">
        <v>13</v>
      </c>
      <c r="Z33" s="7" t="s">
        <v>13</v>
      </c>
      <c r="AA33" s="8" t="s">
        <v>13</v>
      </c>
      <c r="AB33" s="9" t="s">
        <v>13</v>
      </c>
      <c r="AC33" s="7" t="s">
        <v>13</v>
      </c>
      <c r="AD33" s="7" t="s">
        <v>13</v>
      </c>
      <c r="AE33" s="4" t="s">
        <v>13</v>
      </c>
    </row>
    <row r="34" spans="1:31" ht="14.1" customHeight="1" x14ac:dyDescent="0.2">
      <c r="A34" s="5" t="s">
        <v>40</v>
      </c>
      <c r="B34" s="7" t="s">
        <v>13</v>
      </c>
      <c r="C34" s="8" t="s">
        <v>13</v>
      </c>
      <c r="D34" s="9" t="s">
        <v>13</v>
      </c>
      <c r="E34" s="7" t="s">
        <v>13</v>
      </c>
      <c r="F34" s="7" t="s">
        <v>13</v>
      </c>
      <c r="G34" s="4" t="s">
        <v>13</v>
      </c>
      <c r="H34" s="7" t="s">
        <v>13</v>
      </c>
      <c r="I34" s="8" t="s">
        <v>13</v>
      </c>
      <c r="J34" s="9" t="s">
        <v>13</v>
      </c>
      <c r="K34" s="7" t="s">
        <v>13</v>
      </c>
      <c r="L34" s="7" t="s">
        <v>13</v>
      </c>
      <c r="M34" s="4" t="s">
        <v>13</v>
      </c>
      <c r="N34" s="7">
        <v>0.25494</v>
      </c>
      <c r="O34" s="8">
        <v>0.25494</v>
      </c>
      <c r="P34" s="10">
        <v>6835.1965200000004</v>
      </c>
      <c r="Q34" s="11">
        <v>1742.5407499999999</v>
      </c>
      <c r="R34" s="11">
        <f t="shared" si="1"/>
        <v>1742.5650008088001</v>
      </c>
      <c r="S34" s="4" t="s">
        <v>13</v>
      </c>
      <c r="T34" s="7" t="s">
        <v>13</v>
      </c>
      <c r="U34" s="8" t="s">
        <v>13</v>
      </c>
      <c r="V34" s="9" t="s">
        <v>13</v>
      </c>
      <c r="W34" s="7" t="s">
        <v>13</v>
      </c>
      <c r="X34" s="7" t="s">
        <v>13</v>
      </c>
      <c r="Y34" s="4" t="s">
        <v>13</v>
      </c>
      <c r="Z34" s="7" t="s">
        <v>13</v>
      </c>
      <c r="AA34" s="8" t="s">
        <v>13</v>
      </c>
      <c r="AB34" s="9" t="s">
        <v>13</v>
      </c>
      <c r="AC34" s="7" t="s">
        <v>13</v>
      </c>
      <c r="AD34" s="7" t="s">
        <v>13</v>
      </c>
      <c r="AE34" s="4" t="s">
        <v>13</v>
      </c>
    </row>
    <row r="35" spans="1:31" ht="14.1" customHeight="1" x14ac:dyDescent="0.2">
      <c r="A35" s="5" t="s">
        <v>41</v>
      </c>
      <c r="B35" s="7">
        <v>0.52847999999999995</v>
      </c>
      <c r="C35" s="8">
        <v>0.52847999999999995</v>
      </c>
      <c r="D35" s="9">
        <v>0.29037000000000002</v>
      </c>
      <c r="E35" s="7">
        <v>0.15346000000000001</v>
      </c>
      <c r="F35" s="7">
        <f>C35*D35</f>
        <v>0.1534547376</v>
      </c>
      <c r="G35" s="4" t="s">
        <v>13</v>
      </c>
      <c r="H35" s="7">
        <v>0.53627999999999998</v>
      </c>
      <c r="I35" s="8">
        <v>0.53627999999999998</v>
      </c>
      <c r="J35" s="9">
        <v>0.36709000000000003</v>
      </c>
      <c r="K35" s="7">
        <v>0.19686000000000001</v>
      </c>
      <c r="L35" s="7">
        <f>I35*J35</f>
        <v>0.19686302520000001</v>
      </c>
      <c r="M35" s="4" t="s">
        <v>13</v>
      </c>
      <c r="N35" s="7">
        <v>0.57399</v>
      </c>
      <c r="O35" s="8">
        <v>0.57399</v>
      </c>
      <c r="P35" s="10">
        <v>-7755.3943399999998</v>
      </c>
      <c r="Q35" s="11">
        <v>-4451.5267899999999</v>
      </c>
      <c r="R35" s="11">
        <f t="shared" si="1"/>
        <v>-4451.5187972165995</v>
      </c>
      <c r="S35" s="4" t="s">
        <v>13</v>
      </c>
      <c r="T35" s="7">
        <v>0.51298999999999995</v>
      </c>
      <c r="U35" s="8">
        <v>0.51298999999999995</v>
      </c>
      <c r="V35" s="9">
        <v>8.0610000000000001E-2</v>
      </c>
      <c r="W35" s="7">
        <v>4.1349999999999998E-2</v>
      </c>
      <c r="X35" s="7">
        <f>U35*V35</f>
        <v>4.1352123899999996E-2</v>
      </c>
      <c r="Y35" s="4" t="s">
        <v>13</v>
      </c>
      <c r="Z35" s="7">
        <v>0.55769000000000002</v>
      </c>
      <c r="AA35" s="8">
        <v>0.55769000000000002</v>
      </c>
      <c r="AB35" s="9">
        <v>-0.16347</v>
      </c>
      <c r="AC35" s="7">
        <v>-9.1170000000000001E-2</v>
      </c>
      <c r="AD35" s="7">
        <f t="shared" ref="AD35:AD47" si="6">AA35*AB35</f>
        <v>-9.1165584300000005E-2</v>
      </c>
      <c r="AE35" s="4" t="s">
        <v>13</v>
      </c>
    </row>
    <row r="36" spans="1:31" ht="14.1" customHeight="1" x14ac:dyDescent="0.2">
      <c r="A36" s="5" t="s">
        <v>42</v>
      </c>
      <c r="B36" s="7" t="s">
        <v>13</v>
      </c>
      <c r="C36" s="8" t="s">
        <v>13</v>
      </c>
      <c r="D36" s="9" t="s">
        <v>13</v>
      </c>
      <c r="E36" s="7" t="s">
        <v>13</v>
      </c>
      <c r="F36" s="7" t="s">
        <v>13</v>
      </c>
      <c r="G36" s="4" t="s">
        <v>13</v>
      </c>
      <c r="H36" s="7" t="s">
        <v>13</v>
      </c>
      <c r="I36" s="8" t="s">
        <v>13</v>
      </c>
      <c r="J36" s="9" t="s">
        <v>13</v>
      </c>
      <c r="K36" s="7" t="s">
        <v>13</v>
      </c>
      <c r="L36" s="7" t="s">
        <v>13</v>
      </c>
      <c r="M36" s="4" t="s">
        <v>13</v>
      </c>
      <c r="N36" s="7" t="s">
        <v>13</v>
      </c>
      <c r="O36" s="8" t="s">
        <v>13</v>
      </c>
      <c r="P36" s="10" t="s">
        <v>13</v>
      </c>
      <c r="Q36" s="11" t="s">
        <v>13</v>
      </c>
      <c r="R36" s="11" t="s">
        <v>13</v>
      </c>
      <c r="S36" s="4" t="s">
        <v>13</v>
      </c>
      <c r="T36" s="7" t="s">
        <v>13</v>
      </c>
      <c r="U36" s="8" t="s">
        <v>13</v>
      </c>
      <c r="V36" s="9" t="s">
        <v>13</v>
      </c>
      <c r="W36" s="7" t="s">
        <v>13</v>
      </c>
      <c r="X36" s="7" t="s">
        <v>13</v>
      </c>
      <c r="Y36" s="4" t="s">
        <v>13</v>
      </c>
      <c r="Z36" s="7">
        <v>8.8440000000000005E-2</v>
      </c>
      <c r="AA36" s="8">
        <v>8.8440000000000005E-2</v>
      </c>
      <c r="AB36" s="9">
        <v>0.13646</v>
      </c>
      <c r="AC36" s="7">
        <v>1.2070000000000001E-2</v>
      </c>
      <c r="AD36" s="7">
        <f t="shared" si="6"/>
        <v>1.20685224E-2</v>
      </c>
      <c r="AE36" s="4" t="s">
        <v>13</v>
      </c>
    </row>
    <row r="37" spans="1:31" ht="14.1" customHeight="1" x14ac:dyDescent="0.2">
      <c r="A37" s="5" t="s">
        <v>43</v>
      </c>
      <c r="B37" s="7" t="s">
        <v>13</v>
      </c>
      <c r="C37" s="8" t="s">
        <v>13</v>
      </c>
      <c r="D37" s="9" t="s">
        <v>13</v>
      </c>
      <c r="E37" s="7" t="s">
        <v>13</v>
      </c>
      <c r="F37" s="7" t="s">
        <v>13</v>
      </c>
      <c r="G37" s="4" t="s">
        <v>13</v>
      </c>
      <c r="H37" s="7" t="s">
        <v>13</v>
      </c>
      <c r="I37" s="8" t="s">
        <v>13</v>
      </c>
      <c r="J37" s="9" t="s">
        <v>13</v>
      </c>
      <c r="K37" s="7" t="s">
        <v>13</v>
      </c>
      <c r="L37" s="7" t="s">
        <v>13</v>
      </c>
      <c r="M37" s="4" t="s">
        <v>13</v>
      </c>
      <c r="N37" s="7" t="s">
        <v>13</v>
      </c>
      <c r="O37" s="8" t="s">
        <v>13</v>
      </c>
      <c r="P37" s="10" t="s">
        <v>13</v>
      </c>
      <c r="Q37" s="11" t="s">
        <v>13</v>
      </c>
      <c r="R37" s="11" t="s">
        <v>13</v>
      </c>
      <c r="S37" s="4" t="s">
        <v>13</v>
      </c>
      <c r="T37" s="7" t="s">
        <v>13</v>
      </c>
      <c r="U37" s="8" t="s">
        <v>13</v>
      </c>
      <c r="V37" s="9" t="s">
        <v>13</v>
      </c>
      <c r="W37" s="7" t="s">
        <v>13</v>
      </c>
      <c r="X37" s="7" t="s">
        <v>13</v>
      </c>
      <c r="Y37" s="4" t="s">
        <v>13</v>
      </c>
      <c r="Z37" s="7">
        <v>0.28845999999999999</v>
      </c>
      <c r="AA37" s="8">
        <v>0.28845999999999999</v>
      </c>
      <c r="AB37" s="9">
        <v>-0.12617</v>
      </c>
      <c r="AC37" s="7">
        <v>-3.6389999999999999E-2</v>
      </c>
      <c r="AD37" s="7">
        <f t="shared" si="6"/>
        <v>-3.6394998200000001E-2</v>
      </c>
      <c r="AE37" s="4" t="s">
        <v>13</v>
      </c>
    </row>
    <row r="38" spans="1:31" ht="14.1" customHeight="1" x14ac:dyDescent="0.2">
      <c r="A38" s="5" t="s">
        <v>44</v>
      </c>
      <c r="B38" s="7">
        <v>5.3510000000000002E-2</v>
      </c>
      <c r="C38" s="8">
        <v>5.3510000000000002E-2</v>
      </c>
      <c r="D38" s="9">
        <v>-2.8007</v>
      </c>
      <c r="E38" s="7">
        <v>-0.14985999999999999</v>
      </c>
      <c r="F38" s="7">
        <f t="shared" ref="F38:F47" si="7">C38*D38</f>
        <v>-0.14986545700000001</v>
      </c>
      <c r="G38" s="4" t="s">
        <v>13</v>
      </c>
      <c r="H38" s="7">
        <v>5.4359999999999999E-2</v>
      </c>
      <c r="I38" s="8">
        <v>5.4359999999999999E-2</v>
      </c>
      <c r="J38" s="9">
        <v>-4.3264899999999997</v>
      </c>
      <c r="K38" s="7">
        <v>-0.23519999999999999</v>
      </c>
      <c r="L38" s="7">
        <f t="shared" ref="L38:L47" si="8">I38*J38</f>
        <v>-0.23518799639999999</v>
      </c>
      <c r="M38" s="4" t="s">
        <v>13</v>
      </c>
      <c r="N38" s="7">
        <v>5.3440000000000001E-2</v>
      </c>
      <c r="O38" s="8">
        <v>5.3440000000000001E-2</v>
      </c>
      <c r="P38" s="10">
        <v>-249912.44380000001</v>
      </c>
      <c r="Q38" s="11">
        <v>-13355.23439</v>
      </c>
      <c r="R38" s="11">
        <f t="shared" ref="R38:R48" si="9">O38*P38</f>
        <v>-13355.320996672001</v>
      </c>
      <c r="S38" s="4" t="s">
        <v>13</v>
      </c>
      <c r="T38" s="7">
        <v>5.4120000000000001E-2</v>
      </c>
      <c r="U38" s="8">
        <v>5.4120000000000001E-2</v>
      </c>
      <c r="V38" s="9">
        <v>-1.0485199999999999</v>
      </c>
      <c r="W38" s="7">
        <v>-5.6739999999999999E-2</v>
      </c>
      <c r="X38" s="7">
        <f t="shared" ref="X38:X47" si="10">U38*V38</f>
        <v>-5.6745902399999999E-2</v>
      </c>
      <c r="Y38" s="4" t="s">
        <v>13</v>
      </c>
      <c r="Z38" s="7">
        <v>5.3330000000000002E-2</v>
      </c>
      <c r="AA38" s="8">
        <v>5.3330000000000002E-2</v>
      </c>
      <c r="AB38" s="9">
        <v>9.7497699999999998</v>
      </c>
      <c r="AC38" s="7">
        <v>0.51998999999999995</v>
      </c>
      <c r="AD38" s="7">
        <f t="shared" si="6"/>
        <v>0.5199552341</v>
      </c>
      <c r="AE38" s="4" t="s">
        <v>13</v>
      </c>
    </row>
    <row r="39" spans="1:31" ht="14.1" customHeight="1" x14ac:dyDescent="0.2">
      <c r="A39" s="5" t="s">
        <v>45</v>
      </c>
      <c r="B39" s="7">
        <v>0.22733999999999999</v>
      </c>
      <c r="C39" s="8">
        <v>0.22733999999999999</v>
      </c>
      <c r="D39" s="9">
        <v>-0.39871000000000001</v>
      </c>
      <c r="E39" s="7">
        <v>-9.0639999999999998E-2</v>
      </c>
      <c r="F39" s="7">
        <f t="shared" si="7"/>
        <v>-9.0642731399999996E-2</v>
      </c>
      <c r="G39" s="4" t="s">
        <v>13</v>
      </c>
      <c r="H39" s="7">
        <v>0.22788</v>
      </c>
      <c r="I39" s="8">
        <v>0.22788</v>
      </c>
      <c r="J39" s="9">
        <v>-7.1389999999999995E-2</v>
      </c>
      <c r="K39" s="7">
        <v>-1.627E-2</v>
      </c>
      <c r="L39" s="7">
        <f t="shared" si="8"/>
        <v>-1.6268353199999998E-2</v>
      </c>
      <c r="M39" s="4" t="s">
        <v>13</v>
      </c>
      <c r="N39" s="7">
        <v>0.22725000000000001</v>
      </c>
      <c r="O39" s="8">
        <v>0.22725000000000001</v>
      </c>
      <c r="P39" s="10">
        <v>-126740.7709</v>
      </c>
      <c r="Q39" s="11">
        <v>-28802.056850000001</v>
      </c>
      <c r="R39" s="11">
        <f t="shared" si="9"/>
        <v>-28801.840187025002</v>
      </c>
      <c r="S39" s="4" t="s">
        <v>13</v>
      </c>
      <c r="T39" s="7">
        <v>0.22675999999999999</v>
      </c>
      <c r="U39" s="8">
        <v>0.22675999999999999</v>
      </c>
      <c r="V39" s="9">
        <v>-1.78315</v>
      </c>
      <c r="W39" s="7">
        <v>-0.40434999999999999</v>
      </c>
      <c r="X39" s="7">
        <f t="shared" si="10"/>
        <v>-0.40434709399999996</v>
      </c>
      <c r="Y39" s="4" t="s">
        <v>13</v>
      </c>
      <c r="Z39" s="7">
        <v>0.22697000000000001</v>
      </c>
      <c r="AA39" s="8">
        <v>0.22697000000000001</v>
      </c>
      <c r="AB39" s="9">
        <v>-5.3798899999999996</v>
      </c>
      <c r="AC39" s="7">
        <v>-1.22109</v>
      </c>
      <c r="AD39" s="7">
        <f t="shared" si="6"/>
        <v>-1.2210736332999998</v>
      </c>
      <c r="AE39" s="4" t="s">
        <v>13</v>
      </c>
    </row>
    <row r="40" spans="1:31" ht="14.1" customHeight="1" x14ac:dyDescent="0.2">
      <c r="A40" s="5" t="s">
        <v>46</v>
      </c>
      <c r="B40" s="7">
        <v>3.0779999999999998E-2</v>
      </c>
      <c r="C40" s="8">
        <v>3.0779999999999998E-2</v>
      </c>
      <c r="D40" s="9">
        <v>-5.5364500000000003</v>
      </c>
      <c r="E40" s="7">
        <v>-0.17041000000000001</v>
      </c>
      <c r="F40" s="7">
        <f t="shared" si="7"/>
        <v>-0.17041193099999999</v>
      </c>
      <c r="G40" s="4" t="s">
        <v>13</v>
      </c>
      <c r="H40" s="7">
        <v>3.1199999999999999E-2</v>
      </c>
      <c r="I40" s="8">
        <v>3.1199999999999999E-2</v>
      </c>
      <c r="J40" s="9">
        <v>-6.4962099999999996</v>
      </c>
      <c r="K40" s="7">
        <v>-0.20266999999999999</v>
      </c>
      <c r="L40" s="7">
        <f t="shared" si="8"/>
        <v>-0.20268175199999997</v>
      </c>
      <c r="M40" s="4" t="s">
        <v>13</v>
      </c>
      <c r="N40" s="7">
        <v>3.0700000000000002E-2</v>
      </c>
      <c r="O40" s="8">
        <v>3.0700000000000002E-2</v>
      </c>
      <c r="P40" s="10">
        <v>-169895.34030000001</v>
      </c>
      <c r="Q40" s="11">
        <v>-5215.3011800000004</v>
      </c>
      <c r="R40" s="11">
        <f t="shared" si="9"/>
        <v>-5215.786947210001</v>
      </c>
      <c r="S40" s="4" t="s">
        <v>13</v>
      </c>
      <c r="T40" s="7">
        <v>3.0859999999999999E-2</v>
      </c>
      <c r="U40" s="8">
        <v>3.0859999999999999E-2</v>
      </c>
      <c r="V40" s="9">
        <v>-13.22946</v>
      </c>
      <c r="W40" s="7">
        <v>-0.40822000000000003</v>
      </c>
      <c r="X40" s="7">
        <f t="shared" si="10"/>
        <v>-0.40826113559999999</v>
      </c>
      <c r="Y40" s="4" t="s">
        <v>13</v>
      </c>
      <c r="Z40" s="7">
        <v>3.024E-2</v>
      </c>
      <c r="AA40" s="8">
        <v>3.024E-2</v>
      </c>
      <c r="AB40" s="9">
        <v>-0.50465000000000004</v>
      </c>
      <c r="AC40" s="7">
        <v>-1.5259999999999999E-2</v>
      </c>
      <c r="AD40" s="7">
        <f t="shared" si="6"/>
        <v>-1.5260616000000001E-2</v>
      </c>
      <c r="AE40" s="4" t="s">
        <v>13</v>
      </c>
    </row>
    <row r="41" spans="1:31" ht="14.1" customHeight="1" x14ac:dyDescent="0.2">
      <c r="A41" s="5" t="s">
        <v>47</v>
      </c>
      <c r="B41" s="7">
        <v>1.562E-2</v>
      </c>
      <c r="C41" s="8">
        <v>1.562E-2</v>
      </c>
      <c r="D41" s="9">
        <v>-3.25543</v>
      </c>
      <c r="E41" s="7">
        <v>-5.0840000000000003E-2</v>
      </c>
      <c r="F41" s="7">
        <f t="shared" si="7"/>
        <v>-5.08498166E-2</v>
      </c>
      <c r="G41" s="4" t="s">
        <v>13</v>
      </c>
      <c r="H41" s="7">
        <v>1.5559999999999999E-2</v>
      </c>
      <c r="I41" s="8">
        <v>1.5559999999999999E-2</v>
      </c>
      <c r="J41" s="9">
        <v>-1.04867</v>
      </c>
      <c r="K41" s="7">
        <v>-1.6320000000000001E-2</v>
      </c>
      <c r="L41" s="7">
        <f t="shared" si="8"/>
        <v>-1.63173052E-2</v>
      </c>
      <c r="M41" s="4" t="s">
        <v>13</v>
      </c>
      <c r="N41" s="7">
        <v>1.529E-2</v>
      </c>
      <c r="O41" s="8">
        <v>1.529E-2</v>
      </c>
      <c r="P41" s="10">
        <v>-105297.95849999999</v>
      </c>
      <c r="Q41" s="11">
        <v>-1609.9203199999999</v>
      </c>
      <c r="R41" s="11">
        <f t="shared" si="9"/>
        <v>-1610.0057854649999</v>
      </c>
      <c r="S41" s="4" t="s">
        <v>13</v>
      </c>
      <c r="T41" s="7">
        <v>1.6709999999999999E-2</v>
      </c>
      <c r="U41" s="8">
        <v>1.6709999999999999E-2</v>
      </c>
      <c r="V41" s="9">
        <v>-3.26017</v>
      </c>
      <c r="W41" s="7">
        <v>-5.4469999999999998E-2</v>
      </c>
      <c r="X41" s="7">
        <f t="shared" si="10"/>
        <v>-5.4477440699999997E-2</v>
      </c>
      <c r="Y41" s="4" t="s">
        <v>13</v>
      </c>
      <c r="Z41" s="7">
        <v>1.319E-2</v>
      </c>
      <c r="AA41" s="8">
        <v>1.319E-2</v>
      </c>
      <c r="AB41" s="9">
        <v>53.446379999999998</v>
      </c>
      <c r="AC41" s="7">
        <v>0.70481000000000005</v>
      </c>
      <c r="AD41" s="7">
        <f t="shared" si="6"/>
        <v>0.70495775220000001</v>
      </c>
      <c r="AE41" s="4" t="s">
        <v>13</v>
      </c>
    </row>
    <row r="42" spans="1:31" ht="14.1" customHeight="1" x14ac:dyDescent="0.2">
      <c r="A42" s="5" t="s">
        <v>48</v>
      </c>
      <c r="B42" s="7">
        <v>0.10199999999999999</v>
      </c>
      <c r="C42" s="8">
        <v>0.10199999999999999</v>
      </c>
      <c r="D42" s="9">
        <v>-0.45835999999999999</v>
      </c>
      <c r="E42" s="7">
        <v>-4.675E-2</v>
      </c>
      <c r="F42" s="7">
        <f t="shared" si="7"/>
        <v>-4.6752719999999998E-2</v>
      </c>
      <c r="G42" s="4" t="s">
        <v>13</v>
      </c>
      <c r="H42" s="7">
        <v>9.9669999999999995E-2</v>
      </c>
      <c r="I42" s="8">
        <v>9.9669999999999995E-2</v>
      </c>
      <c r="J42" s="9">
        <v>2.2187700000000001</v>
      </c>
      <c r="K42" s="7">
        <v>0.22114</v>
      </c>
      <c r="L42" s="7">
        <f t="shared" si="8"/>
        <v>0.22114480589999999</v>
      </c>
      <c r="M42" s="4" t="s">
        <v>13</v>
      </c>
      <c r="N42" s="7">
        <v>0.10154000000000001</v>
      </c>
      <c r="O42" s="8">
        <v>0.10154000000000001</v>
      </c>
      <c r="P42" s="10">
        <v>-70961.361810000002</v>
      </c>
      <c r="Q42" s="11">
        <v>-7205.30177</v>
      </c>
      <c r="R42" s="11">
        <f t="shared" si="9"/>
        <v>-7205.416678187401</v>
      </c>
      <c r="S42" s="4" t="s">
        <v>13</v>
      </c>
      <c r="T42" s="7">
        <v>9.9940000000000001E-2</v>
      </c>
      <c r="U42" s="8">
        <v>9.9940000000000001E-2</v>
      </c>
      <c r="V42" s="9">
        <v>-4.5945799999999997</v>
      </c>
      <c r="W42" s="7">
        <v>-0.45917999999999998</v>
      </c>
      <c r="X42" s="7">
        <f t="shared" si="10"/>
        <v>-0.45918232519999996</v>
      </c>
      <c r="Y42" s="4" t="s">
        <v>13</v>
      </c>
      <c r="Z42" s="7">
        <v>0.10703</v>
      </c>
      <c r="AA42" s="8">
        <v>0.10703</v>
      </c>
      <c r="AB42" s="9">
        <v>7.5701499999999999</v>
      </c>
      <c r="AC42" s="7">
        <v>0.81023999999999996</v>
      </c>
      <c r="AD42" s="7">
        <f t="shared" si="6"/>
        <v>0.8102331545</v>
      </c>
      <c r="AE42" s="4" t="s">
        <v>13</v>
      </c>
    </row>
    <row r="43" spans="1:31" ht="14.1" customHeight="1" x14ac:dyDescent="0.2">
      <c r="A43" s="5" t="s">
        <v>49</v>
      </c>
      <c r="B43" s="7">
        <v>4.7890000000000002E-2</v>
      </c>
      <c r="C43" s="8">
        <v>4.7890000000000002E-2</v>
      </c>
      <c r="D43" s="9">
        <v>-0.54183999999999999</v>
      </c>
      <c r="E43" s="7">
        <v>-2.5950000000000001E-2</v>
      </c>
      <c r="F43" s="7">
        <f t="shared" si="7"/>
        <v>-2.5948717600000001E-2</v>
      </c>
      <c r="G43" s="4" t="s">
        <v>13</v>
      </c>
      <c r="H43" s="7">
        <v>4.4859999999999997E-2</v>
      </c>
      <c r="I43" s="8">
        <v>4.4859999999999997E-2</v>
      </c>
      <c r="J43" s="9">
        <v>-1.25665</v>
      </c>
      <c r="K43" s="7">
        <v>-5.6370000000000003E-2</v>
      </c>
      <c r="L43" s="7">
        <f t="shared" si="8"/>
        <v>-5.6373318999999998E-2</v>
      </c>
      <c r="M43" s="4" t="s">
        <v>13</v>
      </c>
      <c r="N43" s="7">
        <v>4.5749999999999999E-2</v>
      </c>
      <c r="O43" s="8">
        <v>4.5749999999999999E-2</v>
      </c>
      <c r="P43" s="10">
        <v>-123570.0515</v>
      </c>
      <c r="Q43" s="11">
        <v>-5653.6218900000003</v>
      </c>
      <c r="R43" s="11">
        <f t="shared" si="9"/>
        <v>-5653.3298561250003</v>
      </c>
      <c r="S43" s="4" t="s">
        <v>13</v>
      </c>
      <c r="T43" s="7">
        <v>4.6399999999999997E-2</v>
      </c>
      <c r="U43" s="8">
        <v>4.6399999999999997E-2</v>
      </c>
      <c r="V43" s="9">
        <v>-1.1981200000000001</v>
      </c>
      <c r="W43" s="7">
        <v>-5.5590000000000001E-2</v>
      </c>
      <c r="X43" s="7">
        <f t="shared" si="10"/>
        <v>-5.5592768000000001E-2</v>
      </c>
      <c r="Y43" s="4" t="s">
        <v>13</v>
      </c>
      <c r="Z43" s="7">
        <v>5.5169999999999997E-2</v>
      </c>
      <c r="AA43" s="8">
        <v>5.5169999999999997E-2</v>
      </c>
      <c r="AB43" s="9">
        <v>14.16038</v>
      </c>
      <c r="AC43" s="7">
        <v>0.78127999999999997</v>
      </c>
      <c r="AD43" s="7">
        <f t="shared" si="6"/>
        <v>0.7812281646</v>
      </c>
      <c r="AE43" s="4" t="s">
        <v>13</v>
      </c>
    </row>
    <row r="44" spans="1:31" ht="14.1" customHeight="1" x14ac:dyDescent="0.2">
      <c r="A44" s="5" t="s">
        <v>50</v>
      </c>
      <c r="B44" s="7">
        <v>2.393E-2</v>
      </c>
      <c r="C44" s="8">
        <v>2.393E-2</v>
      </c>
      <c r="D44" s="9">
        <v>-1.2016199999999999</v>
      </c>
      <c r="E44" s="7">
        <v>-2.8750000000000001E-2</v>
      </c>
      <c r="F44" s="7">
        <f t="shared" si="7"/>
        <v>-2.8754766599999999E-2</v>
      </c>
      <c r="G44" s="4" t="s">
        <v>13</v>
      </c>
      <c r="H44" s="7">
        <v>2.2919999999999999E-2</v>
      </c>
      <c r="I44" s="8">
        <v>2.2919999999999999E-2</v>
      </c>
      <c r="J44" s="9">
        <v>-0.29770000000000002</v>
      </c>
      <c r="K44" s="7">
        <v>-6.8199999999999997E-3</v>
      </c>
      <c r="L44" s="7">
        <f t="shared" si="8"/>
        <v>-6.8232840000000006E-3</v>
      </c>
      <c r="M44" s="4" t="s">
        <v>13</v>
      </c>
      <c r="N44" s="7">
        <v>2.2939999999999999E-2</v>
      </c>
      <c r="O44" s="8">
        <v>2.2939999999999999E-2</v>
      </c>
      <c r="P44" s="10">
        <v>-117121.8612</v>
      </c>
      <c r="Q44" s="11">
        <v>-2687.1726699999999</v>
      </c>
      <c r="R44" s="11">
        <f t="shared" si="9"/>
        <v>-2686.7754959279996</v>
      </c>
      <c r="S44" s="4" t="s">
        <v>13</v>
      </c>
      <c r="T44" s="7">
        <v>2.3050000000000001E-2</v>
      </c>
      <c r="U44" s="8">
        <v>2.3050000000000001E-2</v>
      </c>
      <c r="V44" s="9">
        <v>-3.0509499999999998</v>
      </c>
      <c r="W44" s="7">
        <v>-7.0319999999999994E-2</v>
      </c>
      <c r="X44" s="7">
        <f t="shared" si="10"/>
        <v>-7.0324397499999997E-2</v>
      </c>
      <c r="Y44" s="4" t="s">
        <v>13</v>
      </c>
      <c r="Z44" s="7">
        <v>2.4400000000000002E-2</v>
      </c>
      <c r="AA44" s="8">
        <v>2.4400000000000002E-2</v>
      </c>
      <c r="AB44" s="9">
        <v>-1.4969600000000001</v>
      </c>
      <c r="AC44" s="7">
        <v>-3.653E-2</v>
      </c>
      <c r="AD44" s="7">
        <f t="shared" si="6"/>
        <v>-3.6525824000000005E-2</v>
      </c>
      <c r="AE44" s="4" t="s">
        <v>13</v>
      </c>
    </row>
    <row r="45" spans="1:31" ht="14.1" customHeight="1" x14ac:dyDescent="0.2">
      <c r="A45" s="5" t="s">
        <v>51</v>
      </c>
      <c r="B45" s="7">
        <v>0.10292999999999999</v>
      </c>
      <c r="C45" s="8">
        <v>0.10292999999999999</v>
      </c>
      <c r="D45" s="9">
        <v>-0.55876000000000003</v>
      </c>
      <c r="E45" s="7">
        <v>-5.7509999999999999E-2</v>
      </c>
      <c r="F45" s="7">
        <f t="shared" si="7"/>
        <v>-5.7513166800000001E-2</v>
      </c>
      <c r="G45" s="4" t="s">
        <v>13</v>
      </c>
      <c r="H45" s="7">
        <v>0.10204000000000001</v>
      </c>
      <c r="I45" s="8">
        <v>0.10204000000000001</v>
      </c>
      <c r="J45" s="9">
        <v>1.0547500000000001</v>
      </c>
      <c r="K45" s="7">
        <v>0.10761999999999999</v>
      </c>
      <c r="L45" s="7">
        <f t="shared" si="8"/>
        <v>0.10762669000000001</v>
      </c>
      <c r="M45" s="4" t="s">
        <v>13</v>
      </c>
      <c r="N45" s="7">
        <v>0.10382</v>
      </c>
      <c r="O45" s="8">
        <v>0.10382</v>
      </c>
      <c r="P45" s="10">
        <v>-38443.98328</v>
      </c>
      <c r="Q45" s="11">
        <v>-3991.16228</v>
      </c>
      <c r="R45" s="11">
        <f t="shared" si="9"/>
        <v>-3991.2543441295998</v>
      </c>
      <c r="S45" s="4" t="s">
        <v>13</v>
      </c>
      <c r="T45" s="7">
        <v>0.10201</v>
      </c>
      <c r="U45" s="8">
        <v>0.10201</v>
      </c>
      <c r="V45" s="9">
        <v>-0.81894999999999996</v>
      </c>
      <c r="W45" s="7">
        <v>-8.3540000000000003E-2</v>
      </c>
      <c r="X45" s="7">
        <f t="shared" si="10"/>
        <v>-8.3541089499999999E-2</v>
      </c>
      <c r="Y45" s="4" t="s">
        <v>13</v>
      </c>
      <c r="Z45" s="7">
        <v>9.8449999999999996E-2</v>
      </c>
      <c r="AA45" s="8">
        <v>9.8449999999999996E-2</v>
      </c>
      <c r="AB45" s="9">
        <v>5.0952099999999998</v>
      </c>
      <c r="AC45" s="7">
        <v>0.50161999999999995</v>
      </c>
      <c r="AD45" s="7">
        <f t="shared" si="6"/>
        <v>0.50162342449999997</v>
      </c>
      <c r="AE45" s="4" t="s">
        <v>13</v>
      </c>
    </row>
    <row r="46" spans="1:31" ht="14.1" customHeight="1" x14ac:dyDescent="0.2">
      <c r="A46" s="5" t="s">
        <v>52</v>
      </c>
      <c r="B46" s="7">
        <v>0.17859</v>
      </c>
      <c r="C46" s="8">
        <v>0.17859</v>
      </c>
      <c r="D46" s="9">
        <v>-1.52773</v>
      </c>
      <c r="E46" s="7">
        <v>-0.27284000000000003</v>
      </c>
      <c r="F46" s="7">
        <f t="shared" si="7"/>
        <v>-0.27283730070000001</v>
      </c>
      <c r="G46" s="4" t="s">
        <v>13</v>
      </c>
      <c r="H46" s="7">
        <v>0.18407000000000001</v>
      </c>
      <c r="I46" s="8">
        <v>0.18407000000000001</v>
      </c>
      <c r="J46" s="9">
        <v>-0.61804999999999999</v>
      </c>
      <c r="K46" s="7">
        <v>-0.11376</v>
      </c>
      <c r="L46" s="7">
        <f t="shared" si="8"/>
        <v>-0.11376446350000001</v>
      </c>
      <c r="M46" s="4" t="s">
        <v>13</v>
      </c>
      <c r="N46" s="7">
        <v>0.18165999999999999</v>
      </c>
      <c r="O46" s="8">
        <v>0.18165999999999999</v>
      </c>
      <c r="P46" s="10">
        <v>-103944.6094</v>
      </c>
      <c r="Q46" s="11">
        <v>-18882.60036</v>
      </c>
      <c r="R46" s="11">
        <f t="shared" si="9"/>
        <v>-18882.577743604001</v>
      </c>
      <c r="S46" s="4" t="s">
        <v>13</v>
      </c>
      <c r="T46" s="7">
        <v>0.18203</v>
      </c>
      <c r="U46" s="8">
        <v>0.18203</v>
      </c>
      <c r="V46" s="9">
        <v>-3.03531</v>
      </c>
      <c r="W46" s="7">
        <v>-0.55252000000000001</v>
      </c>
      <c r="X46" s="7">
        <f t="shared" si="10"/>
        <v>-0.55251747929999995</v>
      </c>
      <c r="Y46" s="4" t="s">
        <v>13</v>
      </c>
      <c r="Z46" s="7">
        <v>0.17627999999999999</v>
      </c>
      <c r="AA46" s="8">
        <v>0.17627999999999999</v>
      </c>
      <c r="AB46" s="9">
        <v>-39.306159999999998</v>
      </c>
      <c r="AC46" s="7">
        <v>-6.9290799999999999</v>
      </c>
      <c r="AD46" s="7">
        <f t="shared" si="6"/>
        <v>-6.9288898847999993</v>
      </c>
      <c r="AE46" s="4" t="s">
        <v>13</v>
      </c>
    </row>
    <row r="47" spans="1:31" ht="14.1" customHeight="1" x14ac:dyDescent="0.2">
      <c r="A47" s="5" t="s">
        <v>53</v>
      </c>
      <c r="B47" s="7">
        <v>5.3089999999999998E-2</v>
      </c>
      <c r="C47" s="8">
        <v>5.3089999999999998E-2</v>
      </c>
      <c r="D47" s="9">
        <v>-1.2886500000000001</v>
      </c>
      <c r="E47" s="7">
        <v>-6.8419999999999995E-2</v>
      </c>
      <c r="F47" s="7">
        <f t="shared" si="7"/>
        <v>-6.8414428499999999E-2</v>
      </c>
      <c r="G47" s="4" t="s">
        <v>13</v>
      </c>
      <c r="H47" s="7">
        <v>5.6439999999999997E-2</v>
      </c>
      <c r="I47" s="8">
        <v>5.6439999999999997E-2</v>
      </c>
      <c r="J47" s="9">
        <v>0.59853000000000001</v>
      </c>
      <c r="K47" s="7">
        <v>3.3779999999999998E-2</v>
      </c>
      <c r="L47" s="7">
        <f t="shared" si="8"/>
        <v>3.3781033199999998E-2</v>
      </c>
      <c r="M47" s="4" t="s">
        <v>13</v>
      </c>
      <c r="N47" s="7">
        <v>5.2929999999999998E-2</v>
      </c>
      <c r="O47" s="8">
        <v>5.2929999999999998E-2</v>
      </c>
      <c r="P47" s="10">
        <v>-4519.2127300000002</v>
      </c>
      <c r="Q47" s="11">
        <v>-239.22027</v>
      </c>
      <c r="R47" s="11">
        <f t="shared" si="9"/>
        <v>-239.20192979890001</v>
      </c>
      <c r="S47" s="4" t="s">
        <v>13</v>
      </c>
      <c r="T47" s="7">
        <v>5.6189999999999997E-2</v>
      </c>
      <c r="U47" s="8">
        <v>5.6189999999999997E-2</v>
      </c>
      <c r="V47" s="9">
        <v>1.1128100000000001</v>
      </c>
      <c r="W47" s="7">
        <v>6.2530000000000002E-2</v>
      </c>
      <c r="X47" s="7">
        <f t="shared" si="10"/>
        <v>6.2528793900000004E-2</v>
      </c>
      <c r="Y47" s="4" t="s">
        <v>13</v>
      </c>
      <c r="Z47" s="7">
        <v>5.151E-2</v>
      </c>
      <c r="AA47" s="8">
        <v>5.151E-2</v>
      </c>
      <c r="AB47" s="9">
        <v>4.6403600000000003</v>
      </c>
      <c r="AC47" s="7">
        <v>0.23902999999999999</v>
      </c>
      <c r="AD47" s="7">
        <f t="shared" si="6"/>
        <v>0.23902494360000001</v>
      </c>
      <c r="AE47" s="4" t="s">
        <v>13</v>
      </c>
    </row>
    <row r="48" spans="1:31" ht="14.1" customHeight="1" x14ac:dyDescent="0.2">
      <c r="A48" s="5" t="s">
        <v>54</v>
      </c>
      <c r="B48" s="7" t="s">
        <v>13</v>
      </c>
      <c r="C48" s="8" t="s">
        <v>13</v>
      </c>
      <c r="D48" s="9" t="s">
        <v>13</v>
      </c>
      <c r="E48" s="7" t="s">
        <v>13</v>
      </c>
      <c r="F48" s="7" t="s">
        <v>13</v>
      </c>
      <c r="G48" s="4" t="s">
        <v>13</v>
      </c>
      <c r="H48" s="7" t="s">
        <v>13</v>
      </c>
      <c r="I48" s="8" t="s">
        <v>13</v>
      </c>
      <c r="J48" s="9" t="s">
        <v>13</v>
      </c>
      <c r="K48" s="7" t="s">
        <v>13</v>
      </c>
      <c r="L48" s="7" t="s">
        <v>13</v>
      </c>
      <c r="M48" s="4" t="s">
        <v>13</v>
      </c>
      <c r="N48" s="7">
        <v>0.24843000000000001</v>
      </c>
      <c r="O48" s="8">
        <v>0.24843000000000001</v>
      </c>
      <c r="P48" s="10">
        <v>17238.960930000001</v>
      </c>
      <c r="Q48" s="11">
        <v>4282.5897699999996</v>
      </c>
      <c r="R48" s="11">
        <f t="shared" si="9"/>
        <v>4282.6750638399008</v>
      </c>
      <c r="S48" s="4" t="s">
        <v>13</v>
      </c>
      <c r="T48" s="7" t="s">
        <v>13</v>
      </c>
      <c r="U48" s="8" t="s">
        <v>13</v>
      </c>
      <c r="V48" s="9" t="s">
        <v>13</v>
      </c>
      <c r="W48" s="7" t="s">
        <v>13</v>
      </c>
      <c r="X48" s="7" t="s">
        <v>13</v>
      </c>
      <c r="Y48" s="4" t="s">
        <v>13</v>
      </c>
      <c r="Z48" s="7" t="s">
        <v>13</v>
      </c>
      <c r="AA48" s="8" t="s">
        <v>13</v>
      </c>
      <c r="AB48" s="9" t="s">
        <v>13</v>
      </c>
      <c r="AC48" s="7" t="s">
        <v>13</v>
      </c>
      <c r="AD48" s="7" t="s">
        <v>13</v>
      </c>
      <c r="AE48" s="4" t="s">
        <v>13</v>
      </c>
    </row>
    <row r="50" spans="1:1" ht="12" customHeight="1" x14ac:dyDescent="0.2">
      <c r="A50" s="17" t="s">
        <v>63</v>
      </c>
    </row>
    <row r="51" spans="1:1" ht="12" customHeight="1" x14ac:dyDescent="0.2">
      <c r="A51" s="17" t="s">
        <v>64</v>
      </c>
    </row>
    <row r="52" spans="1:1" ht="12" customHeight="1" x14ac:dyDescent="0.2">
      <c r="A52" s="18" t="s">
        <v>65</v>
      </c>
    </row>
  </sheetData>
  <mergeCells count="9">
    <mergeCell ref="A1:AE1"/>
    <mergeCell ref="A3:A6"/>
    <mergeCell ref="B3:AE3"/>
    <mergeCell ref="B4:AE4"/>
    <mergeCell ref="B5:G5"/>
    <mergeCell ref="H5:M5"/>
    <mergeCell ref="N5:S5"/>
    <mergeCell ref="T5:Y5"/>
    <mergeCell ref="Z5:AE5"/>
  </mergeCells>
  <pageMargins left="0.05" right="0.05" top="0.5" bottom="0.5" header="0" footer="0"/>
  <pageSetup orientation="portrait" horizontalDpi="300" verticalDpi="300"/>
  <headerFooter>
    <oddFooter>Design Data: PY19/20/21/22_x000D_'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42"/>
  <sheetViews>
    <sheetView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6" sqref="C6"/>
    </sheetView>
  </sheetViews>
  <sheetFormatPr defaultColWidth="11.44140625" defaultRowHeight="12" customHeight="1" x14ac:dyDescent="0.2"/>
  <cols>
    <col min="1" max="1" width="68.6640625" bestFit="1" customWidth="1"/>
    <col min="2" max="4" width="12.6640625" bestFit="1" customWidth="1"/>
    <col min="5" max="6" width="10.6640625" bestFit="1" customWidth="1"/>
    <col min="7" max="7" width="3.6640625" bestFit="1" customWidth="1"/>
    <col min="8" max="10" width="12.6640625" bestFit="1" customWidth="1"/>
    <col min="11" max="12" width="10.6640625" bestFit="1" customWidth="1"/>
    <col min="13" max="13" width="3.6640625" bestFit="1" customWidth="1"/>
    <col min="14" max="15" width="12.6640625" bestFit="1" customWidth="1"/>
    <col min="16" max="18" width="14.6640625" bestFit="1" customWidth="1"/>
    <col min="19" max="19" width="3.6640625" bestFit="1" customWidth="1"/>
    <col min="20" max="22" width="12.6640625" bestFit="1" customWidth="1"/>
    <col min="23" max="24" width="10.6640625" bestFit="1" customWidth="1"/>
    <col min="25" max="25" width="3.6640625" bestFit="1" customWidth="1"/>
    <col min="26" max="28" width="12.6640625" bestFit="1" customWidth="1"/>
    <col min="29" max="30" width="11.6640625" bestFit="1" customWidth="1"/>
    <col min="31" max="31" width="5.6640625" bestFit="1" customWidth="1"/>
  </cols>
  <sheetData>
    <row r="1" spans="1:31" ht="15.9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s="27" customFormat="1" ht="19.95" customHeight="1" x14ac:dyDescent="0.2">
      <c r="A2" s="28" t="s">
        <v>66</v>
      </c>
      <c r="B2" s="19"/>
      <c r="C2" s="19"/>
      <c r="D2" s="20"/>
      <c r="E2" s="21">
        <f>SUM(E8:E38)</f>
        <v>0.50476000000000076</v>
      </c>
      <c r="F2" s="22">
        <f>SUM(F8:F38)</f>
        <v>0.50481710470000019</v>
      </c>
      <c r="G2" s="23" t="s">
        <v>13</v>
      </c>
      <c r="H2" s="19"/>
      <c r="I2" s="19"/>
      <c r="J2" s="19"/>
      <c r="K2" s="21">
        <f>SUM(K8:K38)</f>
        <v>0.55604000000000076</v>
      </c>
      <c r="L2" s="22">
        <f>SUM(L8:L38)</f>
        <v>0.55606574580000001</v>
      </c>
      <c r="M2" s="24" t="s">
        <v>13</v>
      </c>
      <c r="N2" s="19"/>
      <c r="O2" s="19"/>
      <c r="P2" s="20"/>
      <c r="Q2" s="25">
        <f>SUM(Q8:Q38)</f>
        <v>3575.9409600000004</v>
      </c>
      <c r="R2" s="26">
        <f>SUM(R8:R38)</f>
        <v>3576.0605421689997</v>
      </c>
      <c r="S2" s="23" t="s">
        <v>13</v>
      </c>
      <c r="T2" s="19"/>
      <c r="U2" s="19"/>
      <c r="V2" s="19"/>
      <c r="W2" s="21">
        <f>SUM(W8:W38)</f>
        <v>0.32373999999999903</v>
      </c>
      <c r="X2" s="22">
        <f>SUM(X8:X38)</f>
        <v>0.32375613929999919</v>
      </c>
      <c r="Y2" s="24" t="s">
        <v>13</v>
      </c>
      <c r="Z2" s="19"/>
      <c r="AA2" s="19"/>
      <c r="AB2" s="19"/>
      <c r="AC2" s="21">
        <f>SUM(AC8:AC38)</f>
        <v>0.28635999999999717</v>
      </c>
      <c r="AD2" s="22">
        <f>SUM(AD8:AD38)</f>
        <v>0.28699140559998981</v>
      </c>
      <c r="AE2" s="24" t="s">
        <v>13</v>
      </c>
    </row>
    <row r="3" spans="1:31" ht="14.1" customHeight="1" x14ac:dyDescent="0.25">
      <c r="A3" s="29"/>
      <c r="B3" s="33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5"/>
    </row>
    <row r="4" spans="1:31" ht="14.1" customHeight="1" x14ac:dyDescent="0.25">
      <c r="A4" s="29"/>
      <c r="B4" s="30" t="s">
        <v>56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2"/>
    </row>
    <row r="5" spans="1:31" ht="14.1" customHeight="1" x14ac:dyDescent="0.25">
      <c r="A5" s="29"/>
      <c r="B5" s="30" t="s">
        <v>3</v>
      </c>
      <c r="C5" s="31"/>
      <c r="D5" s="31"/>
      <c r="E5" s="31"/>
      <c r="F5" s="31"/>
      <c r="G5" s="32"/>
      <c r="H5" s="30" t="s">
        <v>4</v>
      </c>
      <c r="I5" s="31"/>
      <c r="J5" s="31"/>
      <c r="K5" s="31"/>
      <c r="L5" s="31"/>
      <c r="M5" s="32"/>
      <c r="N5" s="30" t="s">
        <v>5</v>
      </c>
      <c r="O5" s="31"/>
      <c r="P5" s="31"/>
      <c r="Q5" s="31"/>
      <c r="R5" s="31"/>
      <c r="S5" s="32"/>
      <c r="T5" s="30" t="s">
        <v>6</v>
      </c>
      <c r="U5" s="31"/>
      <c r="V5" s="31"/>
      <c r="W5" s="31"/>
      <c r="X5" s="31"/>
      <c r="Y5" s="32"/>
      <c r="Z5" s="30" t="s">
        <v>7</v>
      </c>
      <c r="AA5" s="31"/>
      <c r="AB5" s="31"/>
      <c r="AC5" s="31"/>
      <c r="AD5" s="31"/>
      <c r="AE5" s="32"/>
    </row>
    <row r="6" spans="1:31" ht="29.1" customHeight="1" x14ac:dyDescent="0.25">
      <c r="A6" s="29"/>
      <c r="B6" s="2" t="s">
        <v>8</v>
      </c>
      <c r="C6" s="2" t="s">
        <v>9</v>
      </c>
      <c r="D6" s="2" t="s">
        <v>10</v>
      </c>
      <c r="E6" s="2" t="s">
        <v>11</v>
      </c>
      <c r="F6" s="2" t="s">
        <v>12</v>
      </c>
      <c r="G6" s="1"/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1"/>
      <c r="N6" s="2" t="s">
        <v>8</v>
      </c>
      <c r="O6" s="2" t="s">
        <v>9</v>
      </c>
      <c r="P6" s="2" t="s">
        <v>10</v>
      </c>
      <c r="Q6" s="2" t="s">
        <v>11</v>
      </c>
      <c r="R6" s="2" t="s">
        <v>12</v>
      </c>
      <c r="S6" s="1"/>
      <c r="T6" s="2" t="s">
        <v>8</v>
      </c>
      <c r="U6" s="2" t="s">
        <v>9</v>
      </c>
      <c r="V6" s="2" t="s">
        <v>10</v>
      </c>
      <c r="W6" s="2" t="s">
        <v>11</v>
      </c>
      <c r="X6" s="2" t="s">
        <v>12</v>
      </c>
      <c r="Y6" s="1"/>
      <c r="Z6" s="2" t="s">
        <v>8</v>
      </c>
      <c r="AA6" s="2" t="s">
        <v>9</v>
      </c>
      <c r="AB6" s="2" t="s">
        <v>10</v>
      </c>
      <c r="AC6" s="2" t="s">
        <v>11</v>
      </c>
      <c r="AD6" s="2" t="s">
        <v>12</v>
      </c>
      <c r="AE6" s="1"/>
    </row>
    <row r="7" spans="1:31" ht="14.1" customHeight="1" x14ac:dyDescent="0.25">
      <c r="A7" s="1"/>
      <c r="B7" s="3"/>
      <c r="C7" s="3"/>
      <c r="D7" s="3"/>
      <c r="E7" s="3"/>
      <c r="F7" s="3"/>
      <c r="G7" s="4"/>
      <c r="H7" s="3"/>
      <c r="I7" s="3"/>
      <c r="J7" s="3"/>
      <c r="K7" s="3"/>
      <c r="L7" s="3"/>
      <c r="M7" s="4"/>
      <c r="N7" s="3"/>
      <c r="O7" s="3"/>
      <c r="P7" s="3"/>
      <c r="Q7" s="3"/>
      <c r="R7" s="3"/>
      <c r="S7" s="4"/>
      <c r="T7" s="3"/>
      <c r="U7" s="3"/>
      <c r="V7" s="3"/>
      <c r="W7" s="3"/>
      <c r="X7" s="3"/>
      <c r="Y7" s="4"/>
      <c r="Z7" s="3"/>
      <c r="AA7" s="3"/>
      <c r="AB7" s="3"/>
      <c r="AC7" s="3"/>
      <c r="AD7" s="3"/>
      <c r="AE7" s="4"/>
    </row>
    <row r="8" spans="1:31" ht="14.1" customHeight="1" x14ac:dyDescent="0.2">
      <c r="A8" s="5" t="s">
        <v>14</v>
      </c>
      <c r="B8" s="7"/>
      <c r="C8" s="8"/>
      <c r="D8" s="9"/>
      <c r="E8" s="7">
        <v>1.7968599999999999</v>
      </c>
      <c r="F8" s="7">
        <v>1.7968599999999999</v>
      </c>
      <c r="G8" s="4" t="s">
        <v>13</v>
      </c>
      <c r="H8" s="7"/>
      <c r="I8" s="8"/>
      <c r="J8" s="9"/>
      <c r="K8" s="7">
        <v>1.39337</v>
      </c>
      <c r="L8" s="7">
        <v>1.39337</v>
      </c>
      <c r="M8" s="4" t="s">
        <v>13</v>
      </c>
      <c r="N8" s="7"/>
      <c r="O8" s="8"/>
      <c r="P8" s="10"/>
      <c r="Q8" s="11">
        <v>780.30339000000004</v>
      </c>
      <c r="R8" s="11">
        <v>780.30339000000004</v>
      </c>
      <c r="S8" s="4" t="s">
        <v>13</v>
      </c>
      <c r="T8" s="7"/>
      <c r="U8" s="8"/>
      <c r="V8" s="9"/>
      <c r="W8" s="7">
        <v>3.4479799999999998</v>
      </c>
      <c r="X8" s="7">
        <v>3.4479799999999998</v>
      </c>
      <c r="Y8" s="4" t="s">
        <v>13</v>
      </c>
      <c r="Z8" s="7"/>
      <c r="AA8" s="8"/>
      <c r="AB8" s="9"/>
      <c r="AC8" s="7">
        <v>30.39592</v>
      </c>
      <c r="AD8" s="7">
        <v>30.39592</v>
      </c>
      <c r="AE8" s="4" t="s">
        <v>13</v>
      </c>
    </row>
    <row r="9" spans="1:31" ht="14.1" customHeight="1" x14ac:dyDescent="0.2">
      <c r="A9" s="5" t="s">
        <v>15</v>
      </c>
      <c r="B9" s="7">
        <v>0.49756</v>
      </c>
      <c r="C9" s="8">
        <v>0.49756</v>
      </c>
      <c r="D9" s="9">
        <v>-7.5980000000000006E-2</v>
      </c>
      <c r="E9" s="7">
        <v>-3.78E-2</v>
      </c>
      <c r="F9" s="7">
        <f t="shared" ref="F9:F26" si="0">C9*D9</f>
        <v>-3.78046088E-2</v>
      </c>
      <c r="G9" s="4" t="s">
        <v>13</v>
      </c>
      <c r="H9" s="7">
        <v>0.45894000000000001</v>
      </c>
      <c r="I9" s="8">
        <v>0.45894000000000001</v>
      </c>
      <c r="J9" s="9">
        <v>-1.7909999999999999E-2</v>
      </c>
      <c r="K9" s="7">
        <v>-8.2199999999999999E-3</v>
      </c>
      <c r="L9" s="7">
        <f t="shared" ref="L9:L26" si="1">I9*J9</f>
        <v>-8.2196153999999997E-3</v>
      </c>
      <c r="M9" s="4" t="s">
        <v>13</v>
      </c>
      <c r="N9" s="7">
        <v>0.50961999999999996</v>
      </c>
      <c r="O9" s="8">
        <v>0.50961999999999996</v>
      </c>
      <c r="P9" s="10">
        <v>-1620.9847199999999</v>
      </c>
      <c r="Q9" s="11">
        <v>-826.07875000000001</v>
      </c>
      <c r="R9" s="11">
        <f t="shared" ref="R9:R26" si="2">O9*P9</f>
        <v>-826.08623300639988</v>
      </c>
      <c r="S9" s="4" t="s">
        <v>13</v>
      </c>
      <c r="T9" s="7">
        <v>0.46456999999999998</v>
      </c>
      <c r="U9" s="8">
        <v>0.46456999999999998</v>
      </c>
      <c r="V9" s="9">
        <v>-0.15457000000000001</v>
      </c>
      <c r="W9" s="7">
        <v>-7.1809999999999999E-2</v>
      </c>
      <c r="X9" s="7">
        <f t="shared" ref="X9:X26" si="3">U9*V9</f>
        <v>-7.18085849E-2</v>
      </c>
      <c r="Y9" s="4" t="s">
        <v>13</v>
      </c>
      <c r="Z9" s="7">
        <v>0.51136000000000004</v>
      </c>
      <c r="AA9" s="8">
        <v>0.51136000000000004</v>
      </c>
      <c r="AB9" s="9">
        <v>-0.24809</v>
      </c>
      <c r="AC9" s="7">
        <v>-0.12686</v>
      </c>
      <c r="AD9" s="7">
        <f t="shared" ref="AD9:AD25" si="4">AA9*AB9</f>
        <v>-0.12686330240000002</v>
      </c>
      <c r="AE9" s="4" t="s">
        <v>13</v>
      </c>
    </row>
    <row r="10" spans="1:31" ht="14.1" customHeight="1" x14ac:dyDescent="0.2">
      <c r="A10" s="5" t="s">
        <v>57</v>
      </c>
      <c r="B10" s="7">
        <v>0.21462999999999999</v>
      </c>
      <c r="C10" s="8">
        <v>0.21462999999999999</v>
      </c>
      <c r="D10" s="9">
        <v>-0.16166</v>
      </c>
      <c r="E10" s="7">
        <v>-3.4700000000000002E-2</v>
      </c>
      <c r="F10" s="7">
        <f t="shared" si="0"/>
        <v>-3.4697085799999999E-2</v>
      </c>
      <c r="G10" s="4" t="s">
        <v>13</v>
      </c>
      <c r="H10" s="7">
        <v>0.26086999999999999</v>
      </c>
      <c r="I10" s="8">
        <v>0.26086999999999999</v>
      </c>
      <c r="J10" s="9">
        <v>2.0899999999999998E-3</v>
      </c>
      <c r="K10" s="7">
        <v>5.5000000000000003E-4</v>
      </c>
      <c r="L10" s="7">
        <f t="shared" si="1"/>
        <v>5.4521829999999998E-4</v>
      </c>
      <c r="M10" s="4" t="s">
        <v>13</v>
      </c>
      <c r="N10" s="7">
        <v>0.18268999999999999</v>
      </c>
      <c r="O10" s="8">
        <v>0.18268999999999999</v>
      </c>
      <c r="P10" s="10">
        <v>117.49587</v>
      </c>
      <c r="Q10" s="11">
        <v>21.465589999999999</v>
      </c>
      <c r="R10" s="11">
        <f t="shared" si="2"/>
        <v>21.465320490299998</v>
      </c>
      <c r="S10" s="4" t="s">
        <v>13</v>
      </c>
      <c r="T10" s="7">
        <v>0.40156999999999998</v>
      </c>
      <c r="U10" s="8">
        <v>0.40156999999999998</v>
      </c>
      <c r="V10" s="9">
        <v>-7.4980000000000005E-2</v>
      </c>
      <c r="W10" s="7">
        <v>-3.0110000000000001E-2</v>
      </c>
      <c r="X10" s="7">
        <f t="shared" si="3"/>
        <v>-3.0109718600000002E-2</v>
      </c>
      <c r="Y10" s="4" t="s">
        <v>13</v>
      </c>
      <c r="Z10" s="7">
        <v>0.25</v>
      </c>
      <c r="AA10" s="8">
        <v>0.25</v>
      </c>
      <c r="AB10" s="9">
        <v>-0.12451</v>
      </c>
      <c r="AC10" s="7">
        <v>-3.1130000000000001E-2</v>
      </c>
      <c r="AD10" s="7">
        <f t="shared" si="4"/>
        <v>-3.1127499999999999E-2</v>
      </c>
      <c r="AE10" s="4" t="s">
        <v>13</v>
      </c>
    </row>
    <row r="11" spans="1:31" ht="14.1" customHeight="1" x14ac:dyDescent="0.2">
      <c r="A11" s="5" t="s">
        <v>58</v>
      </c>
      <c r="B11" s="7">
        <v>0.20976</v>
      </c>
      <c r="C11" s="8">
        <v>0.20976</v>
      </c>
      <c r="D11" s="9">
        <v>4.9169999999999998E-2</v>
      </c>
      <c r="E11" s="7">
        <v>1.031E-2</v>
      </c>
      <c r="F11" s="7">
        <f t="shared" si="0"/>
        <v>1.0313899200000001E-2</v>
      </c>
      <c r="G11" s="4" t="s">
        <v>13</v>
      </c>
      <c r="H11" s="7">
        <v>0.19807</v>
      </c>
      <c r="I11" s="8">
        <v>0.19807</v>
      </c>
      <c r="J11" s="9">
        <v>9.4850000000000004E-2</v>
      </c>
      <c r="K11" s="7">
        <v>1.8790000000000001E-2</v>
      </c>
      <c r="L11" s="7">
        <f t="shared" si="1"/>
        <v>1.8786939499999999E-2</v>
      </c>
      <c r="M11" s="4" t="s">
        <v>13</v>
      </c>
      <c r="N11" s="7">
        <v>0.20191999999999999</v>
      </c>
      <c r="O11" s="8">
        <v>0.20191999999999999</v>
      </c>
      <c r="P11" s="10">
        <v>1294.34728</v>
      </c>
      <c r="Q11" s="11">
        <v>261.35858999999999</v>
      </c>
      <c r="R11" s="11">
        <f t="shared" si="2"/>
        <v>261.35460277759995</v>
      </c>
      <c r="S11" s="4" t="s">
        <v>13</v>
      </c>
      <c r="T11" s="7">
        <v>0.22047</v>
      </c>
      <c r="U11" s="8">
        <v>0.22047</v>
      </c>
      <c r="V11" s="9">
        <v>0.16342999999999999</v>
      </c>
      <c r="W11" s="7">
        <v>3.603E-2</v>
      </c>
      <c r="X11" s="7">
        <f t="shared" si="3"/>
        <v>3.60314121E-2</v>
      </c>
      <c r="Y11" s="4" t="s">
        <v>13</v>
      </c>
      <c r="Z11" s="7">
        <v>0.22727</v>
      </c>
      <c r="AA11" s="8">
        <v>0.22727</v>
      </c>
      <c r="AB11" s="9">
        <v>0.14022000000000001</v>
      </c>
      <c r="AC11" s="7">
        <v>3.1870000000000002E-2</v>
      </c>
      <c r="AD11" s="7">
        <f t="shared" si="4"/>
        <v>3.1867799400000001E-2</v>
      </c>
      <c r="AE11" s="4" t="s">
        <v>13</v>
      </c>
    </row>
    <row r="12" spans="1:31" ht="14.1" customHeight="1" x14ac:dyDescent="0.2">
      <c r="A12" s="5" t="s">
        <v>59</v>
      </c>
      <c r="B12" s="7">
        <v>4.8779999999999997E-2</v>
      </c>
      <c r="C12" s="8">
        <v>4.8779999999999997E-2</v>
      </c>
      <c r="D12" s="9">
        <v>-0.41481000000000001</v>
      </c>
      <c r="E12" s="7">
        <v>-2.0230000000000001E-2</v>
      </c>
      <c r="F12" s="7">
        <f t="shared" si="0"/>
        <v>-2.0234431800000001E-2</v>
      </c>
      <c r="G12" s="4" t="s">
        <v>13</v>
      </c>
      <c r="H12" s="7">
        <v>6.2799999999999995E-2</v>
      </c>
      <c r="I12" s="8">
        <v>6.2799999999999995E-2</v>
      </c>
      <c r="J12" s="9">
        <v>-0.18021999999999999</v>
      </c>
      <c r="K12" s="7">
        <v>-1.132E-2</v>
      </c>
      <c r="L12" s="7">
        <f t="shared" si="1"/>
        <v>-1.1317815999999998E-2</v>
      </c>
      <c r="M12" s="4" t="s">
        <v>13</v>
      </c>
      <c r="N12" s="7">
        <v>4.8079999999999998E-2</v>
      </c>
      <c r="O12" s="8">
        <v>4.8079999999999998E-2</v>
      </c>
      <c r="P12" s="10">
        <v>809.45907</v>
      </c>
      <c r="Q12" s="11">
        <v>38.9163</v>
      </c>
      <c r="R12" s="11">
        <f t="shared" si="2"/>
        <v>38.918792085599996</v>
      </c>
      <c r="S12" s="4" t="s">
        <v>13</v>
      </c>
      <c r="T12" s="7">
        <v>3.15E-2</v>
      </c>
      <c r="U12" s="8">
        <v>3.15E-2</v>
      </c>
      <c r="V12" s="9">
        <v>6.6400000000000001E-2</v>
      </c>
      <c r="W12" s="7">
        <v>2.0899999999999998E-3</v>
      </c>
      <c r="X12" s="7">
        <f t="shared" si="3"/>
        <v>2.0915999999999999E-3</v>
      </c>
      <c r="Y12" s="4" t="s">
        <v>13</v>
      </c>
      <c r="Z12" s="7">
        <v>0.11364</v>
      </c>
      <c r="AA12" s="8">
        <v>0.11364</v>
      </c>
      <c r="AB12" s="9">
        <v>-1.175E-2</v>
      </c>
      <c r="AC12" s="7">
        <v>-1.34E-3</v>
      </c>
      <c r="AD12" s="7">
        <f t="shared" si="4"/>
        <v>-1.3352700000000002E-3</v>
      </c>
      <c r="AE12" s="4" t="s">
        <v>13</v>
      </c>
    </row>
    <row r="13" spans="1:31" ht="14.1" customHeight="1" x14ac:dyDescent="0.2">
      <c r="A13" s="5" t="s">
        <v>19</v>
      </c>
      <c r="B13" s="7">
        <v>0.23415</v>
      </c>
      <c r="C13" s="8">
        <v>0.23415</v>
      </c>
      <c r="D13" s="9">
        <v>6.1699999999999998E-2</v>
      </c>
      <c r="E13" s="7">
        <v>1.4449999999999999E-2</v>
      </c>
      <c r="F13" s="7">
        <f t="shared" si="0"/>
        <v>1.4447054999999999E-2</v>
      </c>
      <c r="G13" s="4" t="s">
        <v>13</v>
      </c>
      <c r="H13" s="7">
        <v>0.23671</v>
      </c>
      <c r="I13" s="8">
        <v>0.23671</v>
      </c>
      <c r="J13" s="9">
        <v>-5.9700000000000003E-2</v>
      </c>
      <c r="K13" s="7">
        <v>-1.413E-2</v>
      </c>
      <c r="L13" s="7">
        <f t="shared" si="1"/>
        <v>-1.4131587000000001E-2</v>
      </c>
      <c r="M13" s="4" t="s">
        <v>13</v>
      </c>
      <c r="N13" s="7">
        <v>0.20191999999999999</v>
      </c>
      <c r="O13" s="8">
        <v>0.20191999999999999</v>
      </c>
      <c r="P13" s="10">
        <v>-1270.1135300000001</v>
      </c>
      <c r="Q13" s="11">
        <v>-256.46523000000002</v>
      </c>
      <c r="R13" s="11">
        <f t="shared" si="2"/>
        <v>-256.46132397759999</v>
      </c>
      <c r="S13" s="4" t="s">
        <v>13</v>
      </c>
      <c r="T13" s="7">
        <v>0.25984000000000002</v>
      </c>
      <c r="U13" s="8">
        <v>0.25984000000000002</v>
      </c>
      <c r="V13" s="9">
        <v>-0.15928999999999999</v>
      </c>
      <c r="W13" s="7">
        <v>-4.1390000000000003E-2</v>
      </c>
      <c r="X13" s="7">
        <f t="shared" si="3"/>
        <v>-4.1389913600000001E-2</v>
      </c>
      <c r="Y13" s="4" t="s">
        <v>13</v>
      </c>
      <c r="Z13" s="7">
        <v>0.20455000000000001</v>
      </c>
      <c r="AA13" s="8">
        <v>0.20455000000000001</v>
      </c>
      <c r="AB13" s="9">
        <v>-0.17116000000000001</v>
      </c>
      <c r="AC13" s="7">
        <v>-3.5009999999999999E-2</v>
      </c>
      <c r="AD13" s="7">
        <f t="shared" si="4"/>
        <v>-3.5010778000000006E-2</v>
      </c>
      <c r="AE13" s="4" t="s">
        <v>13</v>
      </c>
    </row>
    <row r="14" spans="1:31" ht="14.1" customHeight="1" x14ac:dyDescent="0.2">
      <c r="A14" s="5" t="s">
        <v>22</v>
      </c>
      <c r="B14" s="7">
        <v>1.951E-2</v>
      </c>
      <c r="C14" s="8">
        <v>1.951E-2</v>
      </c>
      <c r="D14" s="9">
        <v>0.33424999999999999</v>
      </c>
      <c r="E14" s="7">
        <v>6.5199999999999998E-3</v>
      </c>
      <c r="F14" s="7">
        <f t="shared" si="0"/>
        <v>6.5212174999999999E-3</v>
      </c>
      <c r="G14" s="4" t="s">
        <v>13</v>
      </c>
      <c r="H14" s="7">
        <v>3.8649999999999997E-2</v>
      </c>
      <c r="I14" s="8">
        <v>3.8649999999999997E-2</v>
      </c>
      <c r="J14" s="9">
        <v>0.55969999999999998</v>
      </c>
      <c r="K14" s="7">
        <v>2.163E-2</v>
      </c>
      <c r="L14" s="7">
        <f t="shared" si="1"/>
        <v>2.1632404999999997E-2</v>
      </c>
      <c r="M14" s="4" t="s">
        <v>13</v>
      </c>
      <c r="N14" s="7">
        <v>2.8850000000000001E-2</v>
      </c>
      <c r="O14" s="8">
        <v>2.8850000000000001E-2</v>
      </c>
      <c r="P14" s="10">
        <v>-550.31389999999999</v>
      </c>
      <c r="Q14" s="11">
        <v>-15.87444</v>
      </c>
      <c r="R14" s="11">
        <f t="shared" si="2"/>
        <v>-15.876556015</v>
      </c>
      <c r="S14" s="4" t="s">
        <v>13</v>
      </c>
      <c r="T14" s="7">
        <v>5.5120000000000002E-2</v>
      </c>
      <c r="U14" s="8">
        <v>5.5120000000000002E-2</v>
      </c>
      <c r="V14" s="9">
        <v>-0.23275999999999999</v>
      </c>
      <c r="W14" s="7">
        <v>-1.2829999999999999E-2</v>
      </c>
      <c r="X14" s="7">
        <f t="shared" si="3"/>
        <v>-1.28297312E-2</v>
      </c>
      <c r="Y14" s="4" t="s">
        <v>13</v>
      </c>
      <c r="Z14" s="7">
        <v>3.4090000000000002E-2</v>
      </c>
      <c r="AA14" s="8">
        <v>3.4090000000000002E-2</v>
      </c>
      <c r="AB14" s="9">
        <v>-7.2779999999999997E-2</v>
      </c>
      <c r="AC14" s="7">
        <v>-2.48E-3</v>
      </c>
      <c r="AD14" s="7">
        <f t="shared" si="4"/>
        <v>-2.4810702000000002E-3</v>
      </c>
      <c r="AE14" s="4" t="s">
        <v>13</v>
      </c>
    </row>
    <row r="15" spans="1:31" ht="14.1" customHeight="1" x14ac:dyDescent="0.2">
      <c r="A15" s="5" t="s">
        <v>23</v>
      </c>
      <c r="B15" s="7">
        <v>4.8799999999999998E-3</v>
      </c>
      <c r="C15" s="8">
        <v>4.8799999999999998E-3</v>
      </c>
      <c r="D15" s="9">
        <v>0.10523</v>
      </c>
      <c r="E15" s="7">
        <v>5.1000000000000004E-4</v>
      </c>
      <c r="F15" s="7">
        <f t="shared" si="0"/>
        <v>5.1352240000000001E-4</v>
      </c>
      <c r="G15" s="4" t="s">
        <v>13</v>
      </c>
      <c r="H15" s="7">
        <v>1.4489999999999999E-2</v>
      </c>
      <c r="I15" s="8">
        <v>1.4489999999999999E-2</v>
      </c>
      <c r="J15" s="9">
        <v>-0.18415000000000001</v>
      </c>
      <c r="K15" s="7">
        <v>-2.6700000000000001E-3</v>
      </c>
      <c r="L15" s="7">
        <f t="shared" si="1"/>
        <v>-2.6683334999999999E-3</v>
      </c>
      <c r="M15" s="4" t="s">
        <v>13</v>
      </c>
      <c r="N15" s="7">
        <v>0</v>
      </c>
      <c r="O15" s="8">
        <v>0</v>
      </c>
      <c r="P15" s="10">
        <v>-1478.33898</v>
      </c>
      <c r="Q15" s="11">
        <v>0</v>
      </c>
      <c r="R15" s="11">
        <f t="shared" si="2"/>
        <v>0</v>
      </c>
      <c r="S15" s="4" t="s">
        <v>13</v>
      </c>
      <c r="T15" s="7">
        <v>7.8700000000000003E-3</v>
      </c>
      <c r="U15" s="8">
        <v>7.8700000000000003E-3</v>
      </c>
      <c r="V15" s="9">
        <v>0.41850999999999999</v>
      </c>
      <c r="W15" s="7">
        <v>3.3E-3</v>
      </c>
      <c r="X15" s="7">
        <f t="shared" si="3"/>
        <v>3.2936737000000002E-3</v>
      </c>
      <c r="Y15" s="4" t="s">
        <v>13</v>
      </c>
      <c r="Z15" s="7">
        <v>0</v>
      </c>
      <c r="AA15" s="8">
        <v>0</v>
      </c>
      <c r="AB15" s="9">
        <v>0.11325</v>
      </c>
      <c r="AC15" s="7">
        <v>0</v>
      </c>
      <c r="AD15" s="7">
        <f t="shared" si="4"/>
        <v>0</v>
      </c>
      <c r="AE15" s="4" t="s">
        <v>13</v>
      </c>
    </row>
    <row r="16" spans="1:31" ht="14.1" customHeight="1" x14ac:dyDescent="0.2">
      <c r="A16" s="5" t="s">
        <v>24</v>
      </c>
      <c r="B16" s="7">
        <v>0.26828999999999997</v>
      </c>
      <c r="C16" s="8">
        <v>0.26828999999999997</v>
      </c>
      <c r="D16" s="9">
        <v>0.13220999999999999</v>
      </c>
      <c r="E16" s="7">
        <v>3.5470000000000002E-2</v>
      </c>
      <c r="F16" s="7">
        <f t="shared" si="0"/>
        <v>3.5470620899999993E-2</v>
      </c>
      <c r="G16" s="4" t="s">
        <v>13</v>
      </c>
      <c r="H16" s="7">
        <v>0.26569999999999999</v>
      </c>
      <c r="I16" s="8">
        <v>0.26569999999999999</v>
      </c>
      <c r="J16" s="9">
        <v>-3.2739999999999998E-2</v>
      </c>
      <c r="K16" s="7">
        <v>-8.6999999999999994E-3</v>
      </c>
      <c r="L16" s="7">
        <f t="shared" si="1"/>
        <v>-8.6990179999999993E-3</v>
      </c>
      <c r="M16" s="4" t="s">
        <v>13</v>
      </c>
      <c r="N16" s="7">
        <v>0.26923000000000002</v>
      </c>
      <c r="O16" s="8">
        <v>0.26923000000000002</v>
      </c>
      <c r="P16" s="10">
        <v>-843.61496999999997</v>
      </c>
      <c r="Q16" s="11">
        <v>-227.12710999999999</v>
      </c>
      <c r="R16" s="11">
        <f t="shared" si="2"/>
        <v>-227.12645837310001</v>
      </c>
      <c r="S16" s="4" t="s">
        <v>13</v>
      </c>
      <c r="T16" s="7">
        <v>0.29133999999999999</v>
      </c>
      <c r="U16" s="8">
        <v>0.29133999999999999</v>
      </c>
      <c r="V16" s="9">
        <v>5.3179999999999998E-2</v>
      </c>
      <c r="W16" s="7">
        <v>1.549E-2</v>
      </c>
      <c r="X16" s="7">
        <f t="shared" si="3"/>
        <v>1.5493461199999999E-2</v>
      </c>
      <c r="Y16" s="4" t="s">
        <v>13</v>
      </c>
      <c r="Z16" s="7">
        <v>0.28409000000000001</v>
      </c>
      <c r="AA16" s="8">
        <v>0.28409000000000001</v>
      </c>
      <c r="AB16" s="9">
        <v>0.13023999999999999</v>
      </c>
      <c r="AC16" s="7">
        <v>3.6999999999999998E-2</v>
      </c>
      <c r="AD16" s="7">
        <f t="shared" si="4"/>
        <v>3.6999881599999999E-2</v>
      </c>
      <c r="AE16" s="4" t="s">
        <v>13</v>
      </c>
    </row>
    <row r="17" spans="1:31" ht="14.1" customHeight="1" x14ac:dyDescent="0.2">
      <c r="A17" s="5" t="s">
        <v>25</v>
      </c>
      <c r="B17" s="7">
        <v>0.23415</v>
      </c>
      <c r="C17" s="8">
        <v>0.23415</v>
      </c>
      <c r="D17" s="9">
        <v>0.17577000000000001</v>
      </c>
      <c r="E17" s="7">
        <v>4.1160000000000002E-2</v>
      </c>
      <c r="F17" s="7">
        <f t="shared" si="0"/>
        <v>4.1156545500000002E-2</v>
      </c>
      <c r="G17" s="4" t="s">
        <v>13</v>
      </c>
      <c r="H17" s="7">
        <v>0.27535999999999999</v>
      </c>
      <c r="I17" s="8">
        <v>0.27535999999999999</v>
      </c>
      <c r="J17" s="9">
        <v>-2.47E-3</v>
      </c>
      <c r="K17" s="7">
        <v>-6.8000000000000005E-4</v>
      </c>
      <c r="L17" s="7">
        <f t="shared" si="1"/>
        <v>-6.8013920000000003E-4</v>
      </c>
      <c r="M17" s="4" t="s">
        <v>13</v>
      </c>
      <c r="N17" s="7">
        <v>0.30769000000000002</v>
      </c>
      <c r="O17" s="8">
        <v>0.30769000000000002</v>
      </c>
      <c r="P17" s="10">
        <v>2496.2143599999999</v>
      </c>
      <c r="Q17" s="11">
        <v>768.06596000000002</v>
      </c>
      <c r="R17" s="11">
        <f t="shared" si="2"/>
        <v>768.06019642839999</v>
      </c>
      <c r="S17" s="4" t="s">
        <v>13</v>
      </c>
      <c r="T17" s="7">
        <v>2.3619999999999999E-2</v>
      </c>
      <c r="U17" s="8">
        <v>2.3619999999999999E-2</v>
      </c>
      <c r="V17" s="9">
        <v>0.27850999999999998</v>
      </c>
      <c r="W17" s="7">
        <v>6.5799999999999999E-3</v>
      </c>
      <c r="X17" s="7">
        <f t="shared" si="3"/>
        <v>6.5784061999999994E-3</v>
      </c>
      <c r="Y17" s="4" t="s">
        <v>13</v>
      </c>
      <c r="Z17" s="7">
        <v>0.10227</v>
      </c>
      <c r="AA17" s="8">
        <v>0.10227</v>
      </c>
      <c r="AB17" s="9">
        <v>0.16922000000000001</v>
      </c>
      <c r="AC17" s="7">
        <v>1.7309999999999999E-2</v>
      </c>
      <c r="AD17" s="7">
        <f t="shared" si="4"/>
        <v>1.7306129400000002E-2</v>
      </c>
      <c r="AE17" s="4" t="s">
        <v>13</v>
      </c>
    </row>
    <row r="18" spans="1:31" ht="14.1" customHeight="1" x14ac:dyDescent="0.2">
      <c r="A18" s="5" t="s">
        <v>26</v>
      </c>
      <c r="B18" s="7">
        <v>4.3900000000000002E-2</v>
      </c>
      <c r="C18" s="8">
        <v>4.3900000000000002E-2</v>
      </c>
      <c r="D18" s="9">
        <v>0.86480999999999997</v>
      </c>
      <c r="E18" s="7">
        <v>3.7969999999999997E-2</v>
      </c>
      <c r="F18" s="7">
        <f t="shared" si="0"/>
        <v>3.7965158999999998E-2</v>
      </c>
      <c r="G18" s="4" t="s">
        <v>13</v>
      </c>
      <c r="H18" s="7">
        <v>4.8309999999999999E-2</v>
      </c>
      <c r="I18" s="8">
        <v>4.8309999999999999E-2</v>
      </c>
      <c r="J18" s="9">
        <v>0.33178000000000002</v>
      </c>
      <c r="K18" s="7">
        <v>1.6029999999999999E-2</v>
      </c>
      <c r="L18" s="7">
        <f t="shared" si="1"/>
        <v>1.60282918E-2</v>
      </c>
      <c r="M18" s="4" t="s">
        <v>13</v>
      </c>
      <c r="N18" s="7">
        <v>3.8460000000000001E-2</v>
      </c>
      <c r="O18" s="8">
        <v>3.8460000000000001E-2</v>
      </c>
      <c r="P18" s="10">
        <v>-1000.53004</v>
      </c>
      <c r="Q18" s="11">
        <v>-38.481920000000002</v>
      </c>
      <c r="R18" s="11">
        <f t="shared" si="2"/>
        <v>-38.480385338399998</v>
      </c>
      <c r="S18" s="4" t="s">
        <v>13</v>
      </c>
      <c r="T18" s="7">
        <v>7.8700000000000003E-3</v>
      </c>
      <c r="U18" s="8">
        <v>7.8700000000000003E-3</v>
      </c>
      <c r="V18" s="9">
        <v>0.34822999999999998</v>
      </c>
      <c r="W18" s="7">
        <v>2.7399999999999998E-3</v>
      </c>
      <c r="X18" s="7">
        <f t="shared" si="3"/>
        <v>2.7405700999999999E-3</v>
      </c>
      <c r="Y18" s="4" t="s">
        <v>13</v>
      </c>
      <c r="Z18" s="7">
        <v>5.6820000000000002E-2</v>
      </c>
      <c r="AA18" s="8">
        <v>5.6820000000000002E-2</v>
      </c>
      <c r="AB18" s="9">
        <v>0.11815000000000001</v>
      </c>
      <c r="AC18" s="7">
        <v>6.7099999999999998E-3</v>
      </c>
      <c r="AD18" s="7">
        <f t="shared" si="4"/>
        <v>6.7132830000000004E-3</v>
      </c>
      <c r="AE18" s="4" t="s">
        <v>13</v>
      </c>
    </row>
    <row r="19" spans="1:31" ht="14.1" customHeight="1" x14ac:dyDescent="0.2">
      <c r="A19" s="5" t="s">
        <v>31</v>
      </c>
      <c r="B19" s="7">
        <v>0.35610000000000003</v>
      </c>
      <c r="C19" s="8">
        <v>0.35610000000000003</v>
      </c>
      <c r="D19" s="9">
        <v>-0.11309</v>
      </c>
      <c r="E19" s="7">
        <v>-4.027E-2</v>
      </c>
      <c r="F19" s="7">
        <f t="shared" si="0"/>
        <v>-4.0271349000000005E-2</v>
      </c>
      <c r="G19" s="4" t="s">
        <v>13</v>
      </c>
      <c r="H19" s="7">
        <v>0.28502</v>
      </c>
      <c r="I19" s="8">
        <v>0.28502</v>
      </c>
      <c r="J19" s="9">
        <v>-8.5430000000000006E-2</v>
      </c>
      <c r="K19" s="7">
        <v>-2.435E-2</v>
      </c>
      <c r="L19" s="7">
        <f t="shared" si="1"/>
        <v>-2.43492586E-2</v>
      </c>
      <c r="M19" s="4" t="s">
        <v>13</v>
      </c>
      <c r="N19" s="7">
        <v>0.34615000000000001</v>
      </c>
      <c r="O19" s="8">
        <v>0.34615000000000001</v>
      </c>
      <c r="P19" s="10">
        <v>-1105.3699799999999</v>
      </c>
      <c r="Q19" s="11">
        <v>-382.62806999999998</v>
      </c>
      <c r="R19" s="11">
        <f t="shared" si="2"/>
        <v>-382.62381857700001</v>
      </c>
      <c r="S19" s="4" t="s">
        <v>13</v>
      </c>
      <c r="T19" s="7">
        <v>0.26772000000000001</v>
      </c>
      <c r="U19" s="8">
        <v>0.26772000000000001</v>
      </c>
      <c r="V19" s="9">
        <v>-4.5700000000000003E-3</v>
      </c>
      <c r="W19" s="7">
        <v>-1.2199999999999999E-3</v>
      </c>
      <c r="X19" s="7">
        <f t="shared" si="3"/>
        <v>-1.2234804000000002E-3</v>
      </c>
      <c r="Y19" s="4" t="s">
        <v>13</v>
      </c>
      <c r="Z19" s="7">
        <v>0.56818000000000002</v>
      </c>
      <c r="AA19" s="8">
        <v>0.56818000000000002</v>
      </c>
      <c r="AB19" s="9">
        <v>-0.11279</v>
      </c>
      <c r="AC19" s="7">
        <v>-6.4089999999999994E-2</v>
      </c>
      <c r="AD19" s="7">
        <f t="shared" si="4"/>
        <v>-6.4085022200000008E-2</v>
      </c>
      <c r="AE19" s="4" t="s">
        <v>13</v>
      </c>
    </row>
    <row r="20" spans="1:31" ht="14.1" customHeight="1" x14ac:dyDescent="0.2">
      <c r="A20" s="5" t="s">
        <v>33</v>
      </c>
      <c r="B20" s="7">
        <v>7.8049999999999994E-2</v>
      </c>
      <c r="C20" s="8">
        <v>7.8049999999999994E-2</v>
      </c>
      <c r="D20" s="9">
        <v>-0.19219</v>
      </c>
      <c r="E20" s="7">
        <v>-1.4999999999999999E-2</v>
      </c>
      <c r="F20" s="7">
        <f t="shared" si="0"/>
        <v>-1.5000429499999999E-2</v>
      </c>
      <c r="G20" s="4" t="s">
        <v>13</v>
      </c>
      <c r="H20" s="7">
        <v>7.7289999999999998E-2</v>
      </c>
      <c r="I20" s="8">
        <v>7.7289999999999998E-2</v>
      </c>
      <c r="J20" s="9">
        <v>0.31302000000000002</v>
      </c>
      <c r="K20" s="7">
        <v>2.419E-2</v>
      </c>
      <c r="L20" s="7">
        <f t="shared" si="1"/>
        <v>2.41933158E-2</v>
      </c>
      <c r="M20" s="4" t="s">
        <v>13</v>
      </c>
      <c r="N20" s="7">
        <v>0.11538</v>
      </c>
      <c r="O20" s="8">
        <v>0.11538</v>
      </c>
      <c r="P20" s="10">
        <v>1284.04107</v>
      </c>
      <c r="Q20" s="11">
        <v>148.15858</v>
      </c>
      <c r="R20" s="11">
        <f t="shared" si="2"/>
        <v>148.15265865659998</v>
      </c>
      <c r="S20" s="4" t="s">
        <v>13</v>
      </c>
      <c r="T20" s="7">
        <v>4.7239999999999997E-2</v>
      </c>
      <c r="U20" s="8">
        <v>4.7239999999999997E-2</v>
      </c>
      <c r="V20" s="9">
        <v>0.10036</v>
      </c>
      <c r="W20" s="7">
        <v>4.7400000000000003E-3</v>
      </c>
      <c r="X20" s="7">
        <f t="shared" si="3"/>
        <v>4.7410064E-3</v>
      </c>
      <c r="Y20" s="4" t="s">
        <v>13</v>
      </c>
      <c r="Z20" s="7">
        <v>0.20455000000000001</v>
      </c>
      <c r="AA20" s="8">
        <v>0.20455000000000001</v>
      </c>
      <c r="AB20" s="9">
        <v>2.0230000000000001E-2</v>
      </c>
      <c r="AC20" s="7">
        <v>4.1399999999999996E-3</v>
      </c>
      <c r="AD20" s="7">
        <f t="shared" si="4"/>
        <v>4.1380465000000009E-3</v>
      </c>
      <c r="AE20" s="4" t="s">
        <v>13</v>
      </c>
    </row>
    <row r="21" spans="1:31" ht="14.1" customHeight="1" x14ac:dyDescent="0.2">
      <c r="A21" s="5" t="s">
        <v>37</v>
      </c>
      <c r="B21" s="7">
        <v>0.47316999999999998</v>
      </c>
      <c r="C21" s="8">
        <v>0.47316999999999998</v>
      </c>
      <c r="D21" s="9">
        <v>-0.22281999999999999</v>
      </c>
      <c r="E21" s="7">
        <v>-0.10543</v>
      </c>
      <c r="F21" s="7">
        <f t="shared" si="0"/>
        <v>-0.10543173939999999</v>
      </c>
      <c r="G21" s="4" t="s">
        <v>13</v>
      </c>
      <c r="H21" s="7">
        <v>0.49758000000000002</v>
      </c>
      <c r="I21" s="8">
        <v>0.49758000000000002</v>
      </c>
      <c r="J21" s="9">
        <v>-0.11672</v>
      </c>
      <c r="K21" s="7">
        <v>-5.808E-2</v>
      </c>
      <c r="L21" s="7">
        <f t="shared" si="1"/>
        <v>-5.8077537600000007E-2</v>
      </c>
      <c r="M21" s="4" t="s">
        <v>13</v>
      </c>
      <c r="N21" s="7">
        <v>0.45191999999999999</v>
      </c>
      <c r="O21" s="8">
        <v>0.45191999999999999</v>
      </c>
      <c r="P21" s="10">
        <v>-1019.88249</v>
      </c>
      <c r="Q21" s="11">
        <v>-460.90843000000001</v>
      </c>
      <c r="R21" s="11">
        <f t="shared" si="2"/>
        <v>-460.90529488079994</v>
      </c>
      <c r="S21" s="4" t="s">
        <v>13</v>
      </c>
      <c r="T21" s="7">
        <v>0.55118</v>
      </c>
      <c r="U21" s="8">
        <v>0.55118</v>
      </c>
      <c r="V21" s="9">
        <v>-5.4109999999999998E-2</v>
      </c>
      <c r="W21" s="7">
        <v>-2.9819999999999999E-2</v>
      </c>
      <c r="X21" s="7">
        <f t="shared" si="3"/>
        <v>-2.98243498E-2</v>
      </c>
      <c r="Y21" s="4" t="s">
        <v>13</v>
      </c>
      <c r="Z21" s="7">
        <v>0.27272999999999997</v>
      </c>
      <c r="AA21" s="8">
        <v>0.27272999999999997</v>
      </c>
      <c r="AB21" s="9">
        <v>-0.25691000000000003</v>
      </c>
      <c r="AC21" s="7">
        <v>-7.0069999999999993E-2</v>
      </c>
      <c r="AD21" s="7">
        <f t="shared" si="4"/>
        <v>-7.0067064299999995E-2</v>
      </c>
      <c r="AE21" s="4" t="s">
        <v>13</v>
      </c>
    </row>
    <row r="22" spans="1:31" ht="14.1" customHeight="1" x14ac:dyDescent="0.2">
      <c r="A22" s="5" t="s">
        <v>60</v>
      </c>
      <c r="B22" s="7">
        <v>9.2679999999999998E-2</v>
      </c>
      <c r="C22" s="8">
        <v>9.2679999999999998E-2</v>
      </c>
      <c r="D22" s="9">
        <v>-0.28669</v>
      </c>
      <c r="E22" s="7">
        <v>-2.657E-2</v>
      </c>
      <c r="F22" s="7">
        <f t="shared" si="0"/>
        <v>-2.6570429199999999E-2</v>
      </c>
      <c r="G22" s="4" t="s">
        <v>13</v>
      </c>
      <c r="H22" s="7">
        <v>8.6959999999999996E-2</v>
      </c>
      <c r="I22" s="8">
        <v>8.6959999999999996E-2</v>
      </c>
      <c r="J22" s="9">
        <v>6.7119999999999999E-2</v>
      </c>
      <c r="K22" s="7">
        <v>5.8399999999999997E-3</v>
      </c>
      <c r="L22" s="7">
        <f t="shared" si="1"/>
        <v>5.8367552E-3</v>
      </c>
      <c r="M22" s="4" t="s">
        <v>13</v>
      </c>
      <c r="N22" s="7">
        <v>0.11538</v>
      </c>
      <c r="O22" s="8">
        <v>0.11538</v>
      </c>
      <c r="P22" s="10">
        <v>4347.7328399999997</v>
      </c>
      <c r="Q22" s="11">
        <v>501.66147999999998</v>
      </c>
      <c r="R22" s="11">
        <f t="shared" si="2"/>
        <v>501.64141507919993</v>
      </c>
      <c r="S22" s="4" t="s">
        <v>13</v>
      </c>
      <c r="T22" s="7">
        <v>3.15E-2</v>
      </c>
      <c r="U22" s="8">
        <v>3.15E-2</v>
      </c>
      <c r="V22" s="9">
        <v>0.11838</v>
      </c>
      <c r="W22" s="7">
        <v>3.7299999999999998E-3</v>
      </c>
      <c r="X22" s="7">
        <f t="shared" si="3"/>
        <v>3.7289699999999999E-3</v>
      </c>
      <c r="Y22" s="4" t="s">
        <v>13</v>
      </c>
      <c r="Z22" s="7">
        <v>3.4090000000000002E-2</v>
      </c>
      <c r="AA22" s="8">
        <v>3.4090000000000002E-2</v>
      </c>
      <c r="AB22" s="9">
        <v>0.13916999999999999</v>
      </c>
      <c r="AC22" s="7">
        <v>4.7400000000000003E-3</v>
      </c>
      <c r="AD22" s="7">
        <f t="shared" si="4"/>
        <v>4.7443052999999995E-3</v>
      </c>
      <c r="AE22" s="4" t="s">
        <v>13</v>
      </c>
    </row>
    <row r="23" spans="1:31" ht="14.1" customHeight="1" x14ac:dyDescent="0.2">
      <c r="A23" s="5" t="s">
        <v>61</v>
      </c>
      <c r="B23" s="7">
        <v>4.3900000000000002E-2</v>
      </c>
      <c r="C23" s="8">
        <v>4.3900000000000002E-2</v>
      </c>
      <c r="D23" s="9">
        <v>9.4549999999999995E-2</v>
      </c>
      <c r="E23" s="7">
        <v>4.15E-3</v>
      </c>
      <c r="F23" s="7">
        <f t="shared" si="0"/>
        <v>4.150745E-3</v>
      </c>
      <c r="G23" s="4" t="s">
        <v>13</v>
      </c>
      <c r="H23" s="7">
        <v>8.2129999999999995E-2</v>
      </c>
      <c r="I23" s="8">
        <v>8.2129999999999995E-2</v>
      </c>
      <c r="J23" s="9">
        <v>0.1162</v>
      </c>
      <c r="K23" s="7">
        <v>9.5399999999999999E-3</v>
      </c>
      <c r="L23" s="7">
        <f t="shared" si="1"/>
        <v>9.5435059999999985E-3</v>
      </c>
      <c r="M23" s="4" t="s">
        <v>13</v>
      </c>
      <c r="N23" s="7">
        <v>2.8850000000000001E-2</v>
      </c>
      <c r="O23" s="8">
        <v>2.8850000000000001E-2</v>
      </c>
      <c r="P23" s="10">
        <v>-585.46515999999997</v>
      </c>
      <c r="Q23" s="11">
        <v>-16.88842</v>
      </c>
      <c r="R23" s="11">
        <f t="shared" si="2"/>
        <v>-16.890669866</v>
      </c>
      <c r="S23" s="4" t="s">
        <v>13</v>
      </c>
      <c r="T23" s="7">
        <v>9.4490000000000005E-2</v>
      </c>
      <c r="U23" s="8">
        <v>9.4490000000000005E-2</v>
      </c>
      <c r="V23" s="9">
        <v>4.922E-2</v>
      </c>
      <c r="W23" s="7">
        <v>4.6499999999999996E-3</v>
      </c>
      <c r="X23" s="7">
        <f t="shared" si="3"/>
        <v>4.6507978000000002E-3</v>
      </c>
      <c r="Y23" s="4" t="s">
        <v>13</v>
      </c>
      <c r="Z23" s="7">
        <v>2.273E-2</v>
      </c>
      <c r="AA23" s="8">
        <v>2.273E-2</v>
      </c>
      <c r="AB23" s="9">
        <v>-0.25928000000000001</v>
      </c>
      <c r="AC23" s="7">
        <v>-5.8900000000000003E-3</v>
      </c>
      <c r="AD23" s="7">
        <f t="shared" si="4"/>
        <v>-5.8934344000000005E-3</v>
      </c>
      <c r="AE23" s="4" t="s">
        <v>13</v>
      </c>
    </row>
    <row r="24" spans="1:31" ht="14.1" customHeight="1" x14ac:dyDescent="0.2">
      <c r="A24" s="5" t="s">
        <v>62</v>
      </c>
      <c r="B24" s="7">
        <v>9.2679999999999998E-2</v>
      </c>
      <c r="C24" s="8">
        <v>9.2679999999999998E-2</v>
      </c>
      <c r="D24" s="9">
        <v>0.15293999999999999</v>
      </c>
      <c r="E24" s="7">
        <v>1.417E-2</v>
      </c>
      <c r="F24" s="7">
        <f t="shared" si="0"/>
        <v>1.4174479199999999E-2</v>
      </c>
      <c r="G24" s="4" t="s">
        <v>13</v>
      </c>
      <c r="H24" s="7">
        <v>0.12559999999999999</v>
      </c>
      <c r="I24" s="8">
        <v>0.12559999999999999</v>
      </c>
      <c r="J24" s="9">
        <v>-0.1953</v>
      </c>
      <c r="K24" s="7">
        <v>-2.453E-2</v>
      </c>
      <c r="L24" s="7">
        <f t="shared" si="1"/>
        <v>-2.4529679999999998E-2</v>
      </c>
      <c r="M24" s="4" t="s">
        <v>13</v>
      </c>
      <c r="N24" s="7">
        <v>9.6149999999999999E-2</v>
      </c>
      <c r="O24" s="8">
        <v>9.6149999999999999E-2</v>
      </c>
      <c r="P24" s="10">
        <v>3766.7244700000001</v>
      </c>
      <c r="Q24" s="11">
        <v>362.18504999999999</v>
      </c>
      <c r="R24" s="11">
        <f t="shared" si="2"/>
        <v>362.17055779050003</v>
      </c>
      <c r="S24" s="4" t="s">
        <v>13</v>
      </c>
      <c r="T24" s="7">
        <v>0.11024</v>
      </c>
      <c r="U24" s="8">
        <v>0.11024</v>
      </c>
      <c r="V24" s="9">
        <v>9.9320000000000006E-2</v>
      </c>
      <c r="W24" s="7">
        <v>1.095E-2</v>
      </c>
      <c r="X24" s="7">
        <f t="shared" si="3"/>
        <v>1.0949036800000001E-2</v>
      </c>
      <c r="Y24" s="4" t="s">
        <v>13</v>
      </c>
      <c r="Z24" s="7">
        <v>0.18182000000000001</v>
      </c>
      <c r="AA24" s="8">
        <v>0.18182000000000001</v>
      </c>
      <c r="AB24" s="9">
        <v>-0.47072999999999998</v>
      </c>
      <c r="AC24" s="7">
        <v>-8.5589999999999999E-2</v>
      </c>
      <c r="AD24" s="7">
        <f t="shared" si="4"/>
        <v>-8.5588128600000007E-2</v>
      </c>
      <c r="AE24" s="4" t="s">
        <v>13</v>
      </c>
    </row>
    <row r="25" spans="1:31" ht="14.1" customHeight="1" x14ac:dyDescent="0.2">
      <c r="A25" s="5" t="s">
        <v>38</v>
      </c>
      <c r="B25" s="7">
        <v>0.61463000000000001</v>
      </c>
      <c r="C25" s="8">
        <v>0.61463000000000001</v>
      </c>
      <c r="D25" s="9">
        <v>-0.1177</v>
      </c>
      <c r="E25" s="7">
        <v>-7.2340000000000002E-2</v>
      </c>
      <c r="F25" s="7">
        <f t="shared" si="0"/>
        <v>-7.2341951000000002E-2</v>
      </c>
      <c r="G25" s="4" t="s">
        <v>13</v>
      </c>
      <c r="H25" s="7">
        <v>0.59902999999999995</v>
      </c>
      <c r="I25" s="8">
        <v>0.59902999999999995</v>
      </c>
      <c r="J25" s="9">
        <v>-2.0629999999999999E-2</v>
      </c>
      <c r="K25" s="7">
        <v>-1.2359999999999999E-2</v>
      </c>
      <c r="L25" s="7">
        <f t="shared" si="1"/>
        <v>-1.2357988899999998E-2</v>
      </c>
      <c r="M25" s="4" t="s">
        <v>13</v>
      </c>
      <c r="N25" s="7">
        <v>0.55769000000000002</v>
      </c>
      <c r="O25" s="8">
        <v>0.55769000000000002</v>
      </c>
      <c r="P25" s="10">
        <v>897.42894000000001</v>
      </c>
      <c r="Q25" s="11">
        <v>500.48921999999999</v>
      </c>
      <c r="R25" s="11">
        <f t="shared" si="2"/>
        <v>500.48714554860004</v>
      </c>
      <c r="S25" s="4" t="s">
        <v>13</v>
      </c>
      <c r="T25" s="7">
        <v>0.55906</v>
      </c>
      <c r="U25" s="8">
        <v>0.55906</v>
      </c>
      <c r="V25" s="9">
        <v>-4.1180000000000001E-2</v>
      </c>
      <c r="W25" s="7">
        <v>-2.3019999999999999E-2</v>
      </c>
      <c r="X25" s="7">
        <f t="shared" si="3"/>
        <v>-2.3022090800000002E-2</v>
      </c>
      <c r="Y25" s="4" t="s">
        <v>13</v>
      </c>
      <c r="Z25" s="7">
        <v>0.68181999999999998</v>
      </c>
      <c r="AA25" s="8">
        <v>0.68181999999999998</v>
      </c>
      <c r="AB25" s="9">
        <v>-2.2370000000000001E-2</v>
      </c>
      <c r="AC25" s="7">
        <v>-1.525E-2</v>
      </c>
      <c r="AD25" s="7">
        <f t="shared" si="4"/>
        <v>-1.52523134E-2</v>
      </c>
      <c r="AE25" s="4" t="s">
        <v>13</v>
      </c>
    </row>
    <row r="26" spans="1:31" ht="14.1" customHeight="1" x14ac:dyDescent="0.2">
      <c r="A26" s="5" t="s">
        <v>39</v>
      </c>
      <c r="B26" s="7">
        <v>8.7179999999999994E-2</v>
      </c>
      <c r="C26" s="8">
        <v>8.7179999999999994E-2</v>
      </c>
      <c r="D26" s="9">
        <v>5.5289999999999999E-2</v>
      </c>
      <c r="E26" s="7">
        <v>4.8199999999999996E-3</v>
      </c>
      <c r="F26" s="7">
        <f t="shared" si="0"/>
        <v>4.8201821999999993E-3</v>
      </c>
      <c r="G26" s="4" t="s">
        <v>13</v>
      </c>
      <c r="H26" s="7">
        <v>0.10476000000000001</v>
      </c>
      <c r="I26" s="8">
        <v>0.10476000000000001</v>
      </c>
      <c r="J26" s="9">
        <v>-7.9560000000000006E-2</v>
      </c>
      <c r="K26" s="7">
        <v>-8.3300000000000006E-3</v>
      </c>
      <c r="L26" s="7">
        <f t="shared" si="1"/>
        <v>-8.3347056000000006E-3</v>
      </c>
      <c r="M26" s="4" t="s">
        <v>13</v>
      </c>
      <c r="N26" s="7">
        <v>0.12303</v>
      </c>
      <c r="O26" s="8">
        <v>0.12303</v>
      </c>
      <c r="P26" s="10">
        <v>249.78635</v>
      </c>
      <c r="Q26" s="11">
        <v>30.731940000000002</v>
      </c>
      <c r="R26" s="11">
        <f t="shared" si="2"/>
        <v>30.731214640499999</v>
      </c>
      <c r="S26" s="4" t="s">
        <v>13</v>
      </c>
      <c r="T26" s="7">
        <v>0.20108999999999999</v>
      </c>
      <c r="U26" s="8">
        <v>0.20108999999999999</v>
      </c>
      <c r="V26" s="9">
        <v>0.19491</v>
      </c>
      <c r="W26" s="7">
        <v>3.9199999999999999E-2</v>
      </c>
      <c r="X26" s="7">
        <f t="shared" si="3"/>
        <v>3.9194451899999996E-2</v>
      </c>
      <c r="Y26" s="4" t="s">
        <v>13</v>
      </c>
      <c r="Z26" s="7" t="s">
        <v>13</v>
      </c>
      <c r="AA26" s="8" t="s">
        <v>13</v>
      </c>
      <c r="AB26" s="9" t="s">
        <v>13</v>
      </c>
      <c r="AC26" s="7" t="s">
        <v>13</v>
      </c>
      <c r="AD26" s="7" t="s">
        <v>13</v>
      </c>
      <c r="AE26" s="4" t="s">
        <v>13</v>
      </c>
    </row>
    <row r="27" spans="1:31" ht="14.1" customHeight="1" x14ac:dyDescent="0.2">
      <c r="A27" s="5" t="s">
        <v>43</v>
      </c>
      <c r="B27" s="7" t="s">
        <v>13</v>
      </c>
      <c r="C27" s="8" t="s">
        <v>13</v>
      </c>
      <c r="D27" s="9" t="s">
        <v>13</v>
      </c>
      <c r="E27" s="7" t="s">
        <v>13</v>
      </c>
      <c r="F27" s="7" t="s">
        <v>13</v>
      </c>
      <c r="G27" s="4" t="s">
        <v>13</v>
      </c>
      <c r="H27" s="7" t="s">
        <v>13</v>
      </c>
      <c r="I27" s="8" t="s">
        <v>13</v>
      </c>
      <c r="J27" s="9" t="s">
        <v>13</v>
      </c>
      <c r="K27" s="7" t="s">
        <v>13</v>
      </c>
      <c r="L27" s="7" t="s">
        <v>13</v>
      </c>
      <c r="M27" s="4" t="s">
        <v>13</v>
      </c>
      <c r="N27" s="7" t="s">
        <v>13</v>
      </c>
      <c r="O27" s="8" t="s">
        <v>13</v>
      </c>
      <c r="P27" s="10" t="s">
        <v>13</v>
      </c>
      <c r="Q27" s="11" t="s">
        <v>13</v>
      </c>
      <c r="R27" s="11" t="s">
        <v>13</v>
      </c>
      <c r="S27" s="4" t="s">
        <v>13</v>
      </c>
      <c r="T27" s="7" t="s">
        <v>13</v>
      </c>
      <c r="U27" s="8" t="s">
        <v>13</v>
      </c>
      <c r="V27" s="9" t="s">
        <v>13</v>
      </c>
      <c r="W27" s="7" t="s">
        <v>13</v>
      </c>
      <c r="X27" s="7" t="s">
        <v>13</v>
      </c>
      <c r="Y27" s="4" t="s">
        <v>13</v>
      </c>
      <c r="Z27" s="7">
        <v>0.43181999999999998</v>
      </c>
      <c r="AA27" s="8">
        <v>0.43181999999999998</v>
      </c>
      <c r="AB27" s="9">
        <v>-0.10536</v>
      </c>
      <c r="AC27" s="7">
        <v>-4.5499999999999999E-2</v>
      </c>
      <c r="AD27" s="7">
        <f t="shared" ref="AD27:AD37" si="5">AA27*AB27</f>
        <v>-4.5496555199999997E-2</v>
      </c>
      <c r="AE27" s="4" t="s">
        <v>13</v>
      </c>
    </row>
    <row r="28" spans="1:31" ht="14.1" customHeight="1" x14ac:dyDescent="0.2">
      <c r="A28" s="5" t="s">
        <v>44</v>
      </c>
      <c r="B28" s="7">
        <v>5.2929999999999998E-2</v>
      </c>
      <c r="C28" s="8">
        <v>5.2929999999999998E-2</v>
      </c>
      <c r="D28" s="9">
        <v>-3.93059</v>
      </c>
      <c r="E28" s="7">
        <v>-0.20805999999999999</v>
      </c>
      <c r="F28" s="7">
        <f t="shared" ref="F28:F37" si="6">C28*D28</f>
        <v>-0.2080461287</v>
      </c>
      <c r="G28" s="4" t="s">
        <v>13</v>
      </c>
      <c r="H28" s="7">
        <v>5.2990000000000002E-2</v>
      </c>
      <c r="I28" s="8">
        <v>5.2990000000000002E-2</v>
      </c>
      <c r="J28" s="9">
        <v>-2.6526700000000001</v>
      </c>
      <c r="K28" s="7">
        <v>-0.14057</v>
      </c>
      <c r="L28" s="7">
        <f t="shared" ref="L28:L37" si="7">I28*J28</f>
        <v>-0.1405649833</v>
      </c>
      <c r="M28" s="4" t="s">
        <v>13</v>
      </c>
      <c r="N28" s="7">
        <v>5.2409999999999998E-2</v>
      </c>
      <c r="O28" s="8">
        <v>5.2409999999999998E-2</v>
      </c>
      <c r="P28" s="10">
        <v>-6536.61967</v>
      </c>
      <c r="Q28" s="11">
        <v>-342.55281000000002</v>
      </c>
      <c r="R28" s="11">
        <f t="shared" ref="R28:R38" si="8">O28*P28</f>
        <v>-342.58423690469999</v>
      </c>
      <c r="S28" s="4" t="s">
        <v>13</v>
      </c>
      <c r="T28" s="7">
        <v>5.3400000000000003E-2</v>
      </c>
      <c r="U28" s="8">
        <v>5.3400000000000003E-2</v>
      </c>
      <c r="V28" s="9">
        <v>-12.77881</v>
      </c>
      <c r="W28" s="7">
        <v>-0.68240999999999996</v>
      </c>
      <c r="X28" s="7">
        <f t="shared" ref="X28:X37" si="9">U28*V28</f>
        <v>-0.68238845400000003</v>
      </c>
      <c r="Y28" s="4" t="s">
        <v>13</v>
      </c>
      <c r="Z28" s="7">
        <v>5.3330000000000002E-2</v>
      </c>
      <c r="AA28" s="8">
        <v>5.3330000000000002E-2</v>
      </c>
      <c r="AB28" s="9">
        <v>-3.25739</v>
      </c>
      <c r="AC28" s="7">
        <v>-0.17373</v>
      </c>
      <c r="AD28" s="7">
        <f t="shared" si="5"/>
        <v>-0.1737166087</v>
      </c>
      <c r="AE28" s="4" t="s">
        <v>13</v>
      </c>
    </row>
    <row r="29" spans="1:31" ht="14.1" customHeight="1" x14ac:dyDescent="0.2">
      <c r="A29" s="5" t="s">
        <v>45</v>
      </c>
      <c r="B29" s="7">
        <v>0.23102</v>
      </c>
      <c r="C29" s="8">
        <v>0.23102</v>
      </c>
      <c r="D29" s="9">
        <v>-1.2874300000000001</v>
      </c>
      <c r="E29" s="7">
        <v>-0.29742000000000002</v>
      </c>
      <c r="F29" s="7">
        <f t="shared" si="6"/>
        <v>-0.29742207860000003</v>
      </c>
      <c r="G29" s="4" t="s">
        <v>13</v>
      </c>
      <c r="H29" s="7">
        <v>0.22991</v>
      </c>
      <c r="I29" s="8">
        <v>0.22991</v>
      </c>
      <c r="J29" s="9">
        <v>-2.2509999999999999</v>
      </c>
      <c r="K29" s="7">
        <v>-0.51751999999999998</v>
      </c>
      <c r="L29" s="7">
        <f t="shared" si="7"/>
        <v>-0.51752741000000002</v>
      </c>
      <c r="M29" s="4" t="s">
        <v>13</v>
      </c>
      <c r="N29" s="7">
        <v>0.23175000000000001</v>
      </c>
      <c r="O29" s="8">
        <v>0.23175000000000001</v>
      </c>
      <c r="P29" s="10">
        <v>-9513.4783900000002</v>
      </c>
      <c r="Q29" s="11">
        <v>-2204.7076499999998</v>
      </c>
      <c r="R29" s="11">
        <f t="shared" si="8"/>
        <v>-2204.7486168825003</v>
      </c>
      <c r="S29" s="4" t="s">
        <v>13</v>
      </c>
      <c r="T29" s="7">
        <v>0.22792999999999999</v>
      </c>
      <c r="U29" s="8">
        <v>0.22792999999999999</v>
      </c>
      <c r="V29" s="9">
        <v>-3.4854099999999999</v>
      </c>
      <c r="W29" s="7">
        <v>-0.79442999999999997</v>
      </c>
      <c r="X29" s="7">
        <f t="shared" si="9"/>
        <v>-0.79442950130000001</v>
      </c>
      <c r="Y29" s="4" t="s">
        <v>13</v>
      </c>
      <c r="Z29" s="7">
        <v>0.22697000000000001</v>
      </c>
      <c r="AA29" s="8">
        <v>0.22697000000000001</v>
      </c>
      <c r="AB29" s="9">
        <v>-25.846689999999999</v>
      </c>
      <c r="AC29" s="7">
        <v>-5.8665000000000003</v>
      </c>
      <c r="AD29" s="7">
        <f t="shared" si="5"/>
        <v>-5.8664232292999996</v>
      </c>
      <c r="AE29" s="4" t="s">
        <v>13</v>
      </c>
    </row>
    <row r="30" spans="1:31" ht="14.1" customHeight="1" x14ac:dyDescent="0.2">
      <c r="A30" s="5" t="s">
        <v>46</v>
      </c>
      <c r="B30" s="7">
        <v>3.0130000000000001E-2</v>
      </c>
      <c r="C30" s="8">
        <v>3.0130000000000001E-2</v>
      </c>
      <c r="D30" s="9">
        <v>4.0862999999999996</v>
      </c>
      <c r="E30" s="7">
        <v>0.12311999999999999</v>
      </c>
      <c r="F30" s="7">
        <f t="shared" si="6"/>
        <v>0.12312021899999999</v>
      </c>
      <c r="G30" s="4" t="s">
        <v>13</v>
      </c>
      <c r="H30" s="7">
        <v>3.083E-2</v>
      </c>
      <c r="I30" s="8">
        <v>3.083E-2</v>
      </c>
      <c r="J30" s="9">
        <v>-3.63273</v>
      </c>
      <c r="K30" s="7">
        <v>-0.11201</v>
      </c>
      <c r="L30" s="7">
        <f t="shared" si="7"/>
        <v>-0.1119970659</v>
      </c>
      <c r="M30" s="4" t="s">
        <v>13</v>
      </c>
      <c r="N30" s="7">
        <v>2.981E-2</v>
      </c>
      <c r="O30" s="8">
        <v>2.981E-2</v>
      </c>
      <c r="P30" s="10">
        <v>-29240.819599999999</v>
      </c>
      <c r="Q30" s="11">
        <v>-871.70338000000004</v>
      </c>
      <c r="R30" s="11">
        <f t="shared" si="8"/>
        <v>-871.66883227599999</v>
      </c>
      <c r="S30" s="4" t="s">
        <v>13</v>
      </c>
      <c r="T30" s="7">
        <v>3.0790000000000001E-2</v>
      </c>
      <c r="U30" s="8">
        <v>3.0790000000000001E-2</v>
      </c>
      <c r="V30" s="9">
        <v>-4.2551100000000002</v>
      </c>
      <c r="W30" s="7">
        <v>-0.13100999999999999</v>
      </c>
      <c r="X30" s="7">
        <f t="shared" si="9"/>
        <v>-0.13101483690000001</v>
      </c>
      <c r="Y30" s="4" t="s">
        <v>13</v>
      </c>
      <c r="Z30" s="7">
        <v>3.024E-2</v>
      </c>
      <c r="AA30" s="8">
        <v>3.024E-2</v>
      </c>
      <c r="AB30" s="9">
        <v>-88.366069999999993</v>
      </c>
      <c r="AC30" s="7">
        <v>-2.6723699999999999</v>
      </c>
      <c r="AD30" s="7">
        <f t="shared" si="5"/>
        <v>-2.6721899567999996</v>
      </c>
      <c r="AE30" s="4" t="s">
        <v>13</v>
      </c>
    </row>
    <row r="31" spans="1:31" ht="14.1" customHeight="1" x14ac:dyDescent="0.2">
      <c r="A31" s="5" t="s">
        <v>47</v>
      </c>
      <c r="B31" s="7">
        <v>1.41E-2</v>
      </c>
      <c r="C31" s="8">
        <v>1.41E-2</v>
      </c>
      <c r="D31" s="9">
        <v>-11.71228</v>
      </c>
      <c r="E31" s="7">
        <v>-0.16519</v>
      </c>
      <c r="F31" s="7">
        <f t="shared" si="6"/>
        <v>-0.16514314799999999</v>
      </c>
      <c r="G31" s="4" t="s">
        <v>13</v>
      </c>
      <c r="H31" s="7">
        <v>1.439E-2</v>
      </c>
      <c r="I31" s="8">
        <v>1.439E-2</v>
      </c>
      <c r="J31" s="9">
        <v>-3.2924699999999998</v>
      </c>
      <c r="K31" s="7">
        <v>-4.7379999999999999E-2</v>
      </c>
      <c r="L31" s="7">
        <f t="shared" si="7"/>
        <v>-4.7378643299999995E-2</v>
      </c>
      <c r="M31" s="4" t="s">
        <v>13</v>
      </c>
      <c r="N31" s="7">
        <v>1.376E-2</v>
      </c>
      <c r="O31" s="8">
        <v>1.376E-2</v>
      </c>
      <c r="P31" s="10">
        <v>-29823.2431</v>
      </c>
      <c r="Q31" s="11">
        <v>-410.49662000000001</v>
      </c>
      <c r="R31" s="11">
        <f t="shared" si="8"/>
        <v>-410.36782505599996</v>
      </c>
      <c r="S31" s="4" t="s">
        <v>13</v>
      </c>
      <c r="T31" s="7">
        <v>1.4800000000000001E-2</v>
      </c>
      <c r="U31" s="8">
        <v>1.4800000000000001E-2</v>
      </c>
      <c r="V31" s="9">
        <v>-5.6995699999999996</v>
      </c>
      <c r="W31" s="7">
        <v>-8.4370000000000001E-2</v>
      </c>
      <c r="X31" s="7">
        <f t="shared" si="9"/>
        <v>-8.4353635999999996E-2</v>
      </c>
      <c r="Y31" s="4" t="s">
        <v>13</v>
      </c>
      <c r="Z31" s="7">
        <v>1.319E-2</v>
      </c>
      <c r="AA31" s="8">
        <v>1.319E-2</v>
      </c>
      <c r="AB31" s="9">
        <v>-101.27278</v>
      </c>
      <c r="AC31" s="7">
        <v>-1.3354999999999999</v>
      </c>
      <c r="AD31" s="7">
        <f t="shared" si="5"/>
        <v>-1.3357879682</v>
      </c>
      <c r="AE31" s="4" t="s">
        <v>13</v>
      </c>
    </row>
    <row r="32" spans="1:31" ht="14.1" customHeight="1" x14ac:dyDescent="0.2">
      <c r="A32" s="5" t="s">
        <v>48</v>
      </c>
      <c r="B32" s="7">
        <v>0.10666</v>
      </c>
      <c r="C32" s="8">
        <v>0.10666</v>
      </c>
      <c r="D32" s="9">
        <v>0.80464999999999998</v>
      </c>
      <c r="E32" s="7">
        <v>8.5830000000000004E-2</v>
      </c>
      <c r="F32" s="7">
        <f t="shared" si="6"/>
        <v>8.5823969E-2</v>
      </c>
      <c r="G32" s="4" t="s">
        <v>13</v>
      </c>
      <c r="H32" s="7">
        <v>0.10956</v>
      </c>
      <c r="I32" s="8">
        <v>0.10956</v>
      </c>
      <c r="J32" s="9">
        <v>2.1794899999999999</v>
      </c>
      <c r="K32" s="7">
        <v>0.23877999999999999</v>
      </c>
      <c r="L32" s="7">
        <f t="shared" si="7"/>
        <v>0.23878492440000001</v>
      </c>
      <c r="M32" s="4" t="s">
        <v>13</v>
      </c>
      <c r="N32" s="7">
        <v>0.10771</v>
      </c>
      <c r="O32" s="8">
        <v>0.10771</v>
      </c>
      <c r="P32" s="10">
        <v>9346.1149399999995</v>
      </c>
      <c r="Q32" s="11">
        <v>1006.68658</v>
      </c>
      <c r="R32" s="11">
        <f t="shared" si="8"/>
        <v>1006.6700401874</v>
      </c>
      <c r="S32" s="4" t="s">
        <v>13</v>
      </c>
      <c r="T32" s="7">
        <v>0.10614</v>
      </c>
      <c r="U32" s="8">
        <v>0.10614</v>
      </c>
      <c r="V32" s="9">
        <v>-0.31757999999999997</v>
      </c>
      <c r="W32" s="7">
        <v>-3.3709999999999997E-2</v>
      </c>
      <c r="X32" s="7">
        <f t="shared" si="9"/>
        <v>-3.3707941199999994E-2</v>
      </c>
      <c r="Y32" s="4" t="s">
        <v>13</v>
      </c>
      <c r="Z32" s="7">
        <v>0.10703</v>
      </c>
      <c r="AA32" s="8">
        <v>0.10703</v>
      </c>
      <c r="AB32" s="9">
        <v>-22.69896</v>
      </c>
      <c r="AC32" s="7">
        <v>-2.4295</v>
      </c>
      <c r="AD32" s="7">
        <f t="shared" si="5"/>
        <v>-2.4294696887999998</v>
      </c>
      <c r="AE32" s="4" t="s">
        <v>13</v>
      </c>
    </row>
    <row r="33" spans="1:31" ht="14.1" customHeight="1" x14ac:dyDescent="0.2">
      <c r="A33" s="5" t="s">
        <v>49</v>
      </c>
      <c r="B33" s="7">
        <v>5.7259999999999998E-2</v>
      </c>
      <c r="C33" s="8">
        <v>5.7259999999999998E-2</v>
      </c>
      <c r="D33" s="9">
        <v>-0.31985000000000002</v>
      </c>
      <c r="E33" s="7">
        <v>-1.831E-2</v>
      </c>
      <c r="F33" s="7">
        <f t="shared" si="6"/>
        <v>-1.8314611000000001E-2</v>
      </c>
      <c r="G33" s="4" t="s">
        <v>13</v>
      </c>
      <c r="H33" s="7">
        <v>5.4919999999999997E-2</v>
      </c>
      <c r="I33" s="8">
        <v>5.4919999999999997E-2</v>
      </c>
      <c r="J33" s="9">
        <v>0.63751000000000002</v>
      </c>
      <c r="K33" s="7">
        <v>3.5009999999999999E-2</v>
      </c>
      <c r="L33" s="7">
        <f t="shared" si="7"/>
        <v>3.5012049199999999E-2</v>
      </c>
      <c r="M33" s="4" t="s">
        <v>13</v>
      </c>
      <c r="N33" s="7">
        <v>5.9029999999999999E-2</v>
      </c>
      <c r="O33" s="8">
        <v>5.9029999999999999E-2</v>
      </c>
      <c r="P33" s="10">
        <v>9331.9916099999991</v>
      </c>
      <c r="Q33" s="11">
        <v>550.87477000000001</v>
      </c>
      <c r="R33" s="11">
        <f t="shared" si="8"/>
        <v>550.86746473829999</v>
      </c>
      <c r="S33" s="4" t="s">
        <v>13</v>
      </c>
      <c r="T33" s="7">
        <v>5.0500000000000003E-2</v>
      </c>
      <c r="U33" s="8">
        <v>5.0500000000000003E-2</v>
      </c>
      <c r="V33" s="9">
        <v>-2.3816700000000002</v>
      </c>
      <c r="W33" s="7">
        <v>-0.12027</v>
      </c>
      <c r="X33" s="7">
        <f t="shared" si="9"/>
        <v>-0.12027433500000001</v>
      </c>
      <c r="Y33" s="4" t="s">
        <v>13</v>
      </c>
      <c r="Z33" s="7">
        <v>5.5169999999999997E-2</v>
      </c>
      <c r="AA33" s="8">
        <v>5.5169999999999997E-2</v>
      </c>
      <c r="AB33" s="9">
        <v>-38.649470000000001</v>
      </c>
      <c r="AC33" s="7">
        <v>-2.1324399999999999</v>
      </c>
      <c r="AD33" s="7">
        <f t="shared" si="5"/>
        <v>-2.1322912599000001</v>
      </c>
      <c r="AE33" s="4" t="s">
        <v>13</v>
      </c>
    </row>
    <row r="34" spans="1:31" ht="14.1" customHeight="1" x14ac:dyDescent="0.2">
      <c r="A34" s="5" t="s">
        <v>50</v>
      </c>
      <c r="B34" s="7">
        <v>3.2939999999999997E-2</v>
      </c>
      <c r="C34" s="8">
        <v>3.2939999999999997E-2</v>
      </c>
      <c r="D34" s="9">
        <v>-2.1328999999999998</v>
      </c>
      <c r="E34" s="7">
        <v>-7.0269999999999999E-2</v>
      </c>
      <c r="F34" s="7">
        <f t="shared" si="6"/>
        <v>-7.0257725999999993E-2</v>
      </c>
      <c r="G34" s="4" t="s">
        <v>13</v>
      </c>
      <c r="H34" s="7">
        <v>3.7699999999999997E-2</v>
      </c>
      <c r="I34" s="8">
        <v>3.7699999999999997E-2</v>
      </c>
      <c r="J34" s="9">
        <v>-1.1366799999999999</v>
      </c>
      <c r="K34" s="7">
        <v>-4.2860000000000002E-2</v>
      </c>
      <c r="L34" s="7">
        <f t="shared" si="7"/>
        <v>-4.2852835999999991E-2</v>
      </c>
      <c r="M34" s="4" t="s">
        <v>13</v>
      </c>
      <c r="N34" s="7">
        <v>3.4349999999999999E-2</v>
      </c>
      <c r="O34" s="8">
        <v>3.4349999999999999E-2</v>
      </c>
      <c r="P34" s="10">
        <v>27895.38276</v>
      </c>
      <c r="Q34" s="11">
        <v>958.10778000000005</v>
      </c>
      <c r="R34" s="11">
        <f t="shared" si="8"/>
        <v>958.20639780599993</v>
      </c>
      <c r="S34" s="4" t="s">
        <v>13</v>
      </c>
      <c r="T34" s="7">
        <v>3.2719999999999999E-2</v>
      </c>
      <c r="U34" s="8">
        <v>3.2719999999999999E-2</v>
      </c>
      <c r="V34" s="9">
        <v>-2.80532</v>
      </c>
      <c r="W34" s="7">
        <v>-9.178E-2</v>
      </c>
      <c r="X34" s="7">
        <f t="shared" si="9"/>
        <v>-9.1790070399999993E-2</v>
      </c>
      <c r="Y34" s="4" t="s">
        <v>13</v>
      </c>
      <c r="Z34" s="7">
        <v>2.4400000000000002E-2</v>
      </c>
      <c r="AA34" s="8">
        <v>2.4400000000000002E-2</v>
      </c>
      <c r="AB34" s="9">
        <v>-23.65457</v>
      </c>
      <c r="AC34" s="7">
        <v>-0.57726999999999995</v>
      </c>
      <c r="AD34" s="7">
        <f t="shared" si="5"/>
        <v>-0.57717150800000006</v>
      </c>
      <c r="AE34" s="4" t="s">
        <v>13</v>
      </c>
    </row>
    <row r="35" spans="1:31" ht="14.1" customHeight="1" x14ac:dyDescent="0.2">
      <c r="A35" s="5" t="s">
        <v>51</v>
      </c>
      <c r="B35" s="7">
        <v>9.3579999999999997E-2</v>
      </c>
      <c r="C35" s="8">
        <v>9.3579999999999997E-2</v>
      </c>
      <c r="D35" s="9">
        <v>-1.8955900000000001</v>
      </c>
      <c r="E35" s="7">
        <v>-0.17738999999999999</v>
      </c>
      <c r="F35" s="7">
        <f t="shared" si="6"/>
        <v>-0.17738931220000001</v>
      </c>
      <c r="G35" s="4" t="s">
        <v>13</v>
      </c>
      <c r="H35" s="7">
        <v>9.1980000000000006E-2</v>
      </c>
      <c r="I35" s="8">
        <v>9.1980000000000006E-2</v>
      </c>
      <c r="J35" s="9">
        <v>-0.63849</v>
      </c>
      <c r="K35" s="7">
        <v>-5.8729999999999997E-2</v>
      </c>
      <c r="L35" s="7">
        <f t="shared" si="7"/>
        <v>-5.8728310200000002E-2</v>
      </c>
      <c r="M35" s="4" t="s">
        <v>13</v>
      </c>
      <c r="N35" s="7">
        <v>9.1370000000000007E-2</v>
      </c>
      <c r="O35" s="8">
        <v>9.1370000000000007E-2</v>
      </c>
      <c r="P35" s="10">
        <v>2003.4049399999999</v>
      </c>
      <c r="Q35" s="11">
        <v>183.04208</v>
      </c>
      <c r="R35" s="11">
        <f t="shared" si="8"/>
        <v>183.0511093678</v>
      </c>
      <c r="S35" s="4" t="s">
        <v>13</v>
      </c>
      <c r="T35" s="7">
        <v>9.7350000000000006E-2</v>
      </c>
      <c r="U35" s="8">
        <v>9.7350000000000006E-2</v>
      </c>
      <c r="V35" s="9">
        <v>-3.8207399999999998</v>
      </c>
      <c r="W35" s="7">
        <v>-0.37196000000000001</v>
      </c>
      <c r="X35" s="7">
        <f t="shared" si="9"/>
        <v>-0.37194903899999998</v>
      </c>
      <c r="Y35" s="4" t="s">
        <v>13</v>
      </c>
      <c r="Z35" s="7">
        <v>9.8449999999999996E-2</v>
      </c>
      <c r="AA35" s="8">
        <v>9.8449999999999996E-2</v>
      </c>
      <c r="AB35" s="9">
        <v>-8.2942699999999991</v>
      </c>
      <c r="AC35" s="7">
        <v>-0.81657000000000002</v>
      </c>
      <c r="AD35" s="7">
        <f t="shared" si="5"/>
        <v>-0.8165708814999999</v>
      </c>
      <c r="AE35" s="4" t="s">
        <v>13</v>
      </c>
    </row>
    <row r="36" spans="1:31" ht="14.1" customHeight="1" x14ac:dyDescent="0.2">
      <c r="A36" s="5" t="s">
        <v>52</v>
      </c>
      <c r="B36" s="7">
        <v>0.1615</v>
      </c>
      <c r="C36" s="8">
        <v>0.1615</v>
      </c>
      <c r="D36" s="9">
        <v>-1.8421400000000001</v>
      </c>
      <c r="E36" s="7">
        <v>-0.29751</v>
      </c>
      <c r="F36" s="7">
        <f t="shared" si="6"/>
        <v>-0.29750561000000003</v>
      </c>
      <c r="G36" s="4" t="s">
        <v>13</v>
      </c>
      <c r="H36" s="7">
        <v>0.16705</v>
      </c>
      <c r="I36" s="8">
        <v>0.16705</v>
      </c>
      <c r="J36" s="9">
        <v>-0.76188</v>
      </c>
      <c r="K36" s="7">
        <v>-0.12726999999999999</v>
      </c>
      <c r="L36" s="7">
        <f t="shared" si="7"/>
        <v>-0.127272054</v>
      </c>
      <c r="M36" s="4" t="s">
        <v>13</v>
      </c>
      <c r="N36" s="7">
        <v>0.15781000000000001</v>
      </c>
      <c r="O36" s="8">
        <v>0.15781000000000001</v>
      </c>
      <c r="P36" s="10">
        <v>1593.75515</v>
      </c>
      <c r="Q36" s="11">
        <v>251.51562000000001</v>
      </c>
      <c r="R36" s="11">
        <f t="shared" si="8"/>
        <v>251.5105002215</v>
      </c>
      <c r="S36" s="4" t="s">
        <v>13</v>
      </c>
      <c r="T36" s="7">
        <v>0.17671000000000001</v>
      </c>
      <c r="U36" s="8">
        <v>0.17671000000000001</v>
      </c>
      <c r="V36" s="9">
        <v>-3.74282</v>
      </c>
      <c r="W36" s="7">
        <v>-0.66139000000000003</v>
      </c>
      <c r="X36" s="7">
        <f t="shared" si="9"/>
        <v>-0.66139372220000003</v>
      </c>
      <c r="Y36" s="4" t="s">
        <v>13</v>
      </c>
      <c r="Z36" s="7">
        <v>0.17627999999999999</v>
      </c>
      <c r="AA36" s="8">
        <v>0.17627999999999999</v>
      </c>
      <c r="AB36" s="9">
        <v>-80.902280000000005</v>
      </c>
      <c r="AC36" s="7">
        <v>-14.261839999999999</v>
      </c>
      <c r="AD36" s="7">
        <f t="shared" si="5"/>
        <v>-14.261453918400001</v>
      </c>
      <c r="AE36" s="4" t="s">
        <v>13</v>
      </c>
    </row>
    <row r="37" spans="1:31" ht="14.1" customHeight="1" x14ac:dyDescent="0.2">
      <c r="A37" s="5" t="s">
        <v>53</v>
      </c>
      <c r="B37" s="7">
        <v>5.3780000000000001E-2</v>
      </c>
      <c r="C37" s="8">
        <v>5.3780000000000001E-2</v>
      </c>
      <c r="D37" s="9">
        <v>-1.56359</v>
      </c>
      <c r="E37" s="7">
        <v>-8.4089999999999998E-2</v>
      </c>
      <c r="F37" s="7">
        <f t="shared" si="6"/>
        <v>-8.40898702E-2</v>
      </c>
      <c r="G37" s="4" t="s">
        <v>13</v>
      </c>
      <c r="H37" s="7">
        <v>5.611E-2</v>
      </c>
      <c r="I37" s="8">
        <v>5.611E-2</v>
      </c>
      <c r="J37" s="9">
        <v>0.21421000000000001</v>
      </c>
      <c r="K37" s="7">
        <v>1.2019999999999999E-2</v>
      </c>
      <c r="L37" s="7">
        <f t="shared" si="7"/>
        <v>1.2019323100000001E-2</v>
      </c>
      <c r="M37" s="4" t="s">
        <v>13</v>
      </c>
      <c r="N37" s="7">
        <v>5.3539999999999997E-2</v>
      </c>
      <c r="O37" s="8">
        <v>5.3539999999999997E-2</v>
      </c>
      <c r="P37" s="10">
        <v>-726.72802000000001</v>
      </c>
      <c r="Q37" s="11">
        <v>-38.909689999999998</v>
      </c>
      <c r="R37" s="11">
        <f t="shared" si="8"/>
        <v>-38.909018190799998</v>
      </c>
      <c r="S37" s="4" t="s">
        <v>13</v>
      </c>
      <c r="T37" s="7">
        <v>5.5280000000000003E-2</v>
      </c>
      <c r="U37" s="8">
        <v>5.5280000000000003E-2</v>
      </c>
      <c r="V37" s="9">
        <v>-1.3062199999999999</v>
      </c>
      <c r="W37" s="7">
        <v>-7.2209999999999996E-2</v>
      </c>
      <c r="X37" s="7">
        <f t="shared" si="9"/>
        <v>-7.2207841600000003E-2</v>
      </c>
      <c r="Y37" s="4" t="s">
        <v>13</v>
      </c>
      <c r="Z37" s="7">
        <v>5.151E-2</v>
      </c>
      <c r="AA37" s="8">
        <v>5.151E-2</v>
      </c>
      <c r="AB37" s="9">
        <v>10.43637</v>
      </c>
      <c r="AC37" s="7">
        <v>0.53759999999999997</v>
      </c>
      <c r="AD37" s="7">
        <f t="shared" si="5"/>
        <v>0.53757741869999998</v>
      </c>
      <c r="AE37" s="4" t="s">
        <v>13</v>
      </c>
    </row>
    <row r="38" spans="1:31" ht="14.1" customHeight="1" x14ac:dyDescent="0.2">
      <c r="A38" s="5" t="s">
        <v>54</v>
      </c>
      <c r="B38" s="7" t="s">
        <v>13</v>
      </c>
      <c r="C38" s="8" t="s">
        <v>13</v>
      </c>
      <c r="D38" s="9" t="s">
        <v>13</v>
      </c>
      <c r="E38" s="7" t="s">
        <v>13</v>
      </c>
      <c r="F38" s="7" t="s">
        <v>13</v>
      </c>
      <c r="G38" s="4" t="s">
        <v>13</v>
      </c>
      <c r="H38" s="7" t="s">
        <v>13</v>
      </c>
      <c r="I38" s="8" t="s">
        <v>13</v>
      </c>
      <c r="J38" s="9" t="s">
        <v>13</v>
      </c>
      <c r="K38" s="7" t="s">
        <v>13</v>
      </c>
      <c r="L38" s="7" t="s">
        <v>13</v>
      </c>
      <c r="M38" s="4" t="s">
        <v>13</v>
      </c>
      <c r="N38" s="7">
        <v>0.24757000000000001</v>
      </c>
      <c r="O38" s="8">
        <v>0.24757000000000001</v>
      </c>
      <c r="P38" s="10">
        <v>13350.5635</v>
      </c>
      <c r="Q38" s="11">
        <v>3305.20055</v>
      </c>
      <c r="R38" s="11">
        <f t="shared" si="8"/>
        <v>3305.1990056950003</v>
      </c>
      <c r="S38" s="4" t="s">
        <v>13</v>
      </c>
      <c r="T38" s="7" t="s">
        <v>13</v>
      </c>
      <c r="U38" s="8" t="s">
        <v>13</v>
      </c>
      <c r="V38" s="9" t="s">
        <v>13</v>
      </c>
      <c r="W38" s="7" t="s">
        <v>13</v>
      </c>
      <c r="X38" s="7" t="s">
        <v>13</v>
      </c>
      <c r="Y38" s="4" t="s">
        <v>13</v>
      </c>
      <c r="Z38" s="7" t="s">
        <v>13</v>
      </c>
      <c r="AA38" s="8" t="s">
        <v>13</v>
      </c>
      <c r="AB38" s="9" t="s">
        <v>13</v>
      </c>
      <c r="AC38" s="7" t="s">
        <v>13</v>
      </c>
      <c r="AD38" s="7" t="s">
        <v>13</v>
      </c>
      <c r="AE38" s="4" t="s">
        <v>13</v>
      </c>
    </row>
    <row r="40" spans="1:31" ht="12" customHeight="1" x14ac:dyDescent="0.2">
      <c r="A40" s="17" t="s">
        <v>63</v>
      </c>
    </row>
    <row r="41" spans="1:31" ht="12" customHeight="1" x14ac:dyDescent="0.2">
      <c r="A41" s="17" t="s">
        <v>64</v>
      </c>
    </row>
    <row r="42" spans="1:31" ht="12" customHeight="1" x14ac:dyDescent="0.2">
      <c r="A42" s="18" t="s">
        <v>65</v>
      </c>
    </row>
  </sheetData>
  <mergeCells count="8">
    <mergeCell ref="A3:A6"/>
    <mergeCell ref="B3:AE3"/>
    <mergeCell ref="B4:AE4"/>
    <mergeCell ref="B5:G5"/>
    <mergeCell ref="H5:M5"/>
    <mergeCell ref="N5:S5"/>
    <mergeCell ref="T5:Y5"/>
    <mergeCell ref="Z5:AE5"/>
  </mergeCells>
  <pageMargins left="0.05" right="0.05" top="0.5" bottom="0.5" header="0" footer="0"/>
  <pageSetup orientation="portrait" horizontalDpi="300" verticalDpi="300"/>
  <headerFooter>
    <oddFooter>Design Data: PY19/20/21/22_x000D_'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WIOA - Adults</vt:lpstr>
      <vt:lpstr>WIOA - Dislocated Workers</vt:lpstr>
      <vt:lpstr>WIOA - Youth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tgjertsen</dc:creator>
  <cp:lastModifiedBy>Gjertsen, Terje (WTB)</cp:lastModifiedBy>
  <cp:revision>1</cp:revision>
  <dcterms:created xsi:type="dcterms:W3CDTF">2024-06-12T17:52:25Z</dcterms:created>
  <dcterms:modified xsi:type="dcterms:W3CDTF">2024-06-14T17:58:28Z</dcterms:modified>
</cp:coreProperties>
</file>