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Data\WIOA_Performance\4_Evaluation_Core\Local_SAM\Models\Models_PY24\LSAM24_Scenario_Explorer\"/>
    </mc:Choice>
  </mc:AlternateContent>
  <xr:revisionPtr revIDLastSave="0" documentId="13_ncr:1_{1750AADF-4E00-433A-ABF5-F7FCFC01C1DC}" xr6:coauthVersionLast="47" xr6:coauthVersionMax="47" xr10:uidLastSave="{00000000-0000-0000-0000-000000000000}"/>
  <bookViews>
    <workbookView xWindow="-38520" yWindow="-120" windowWidth="38640" windowHeight="15840" xr2:uid="{00000000-000D-0000-FFFF-FFFF00000000}"/>
  </bookViews>
  <sheets>
    <sheet name="WIOA - Adults" sheetId="1" r:id="rId1"/>
    <sheet name="WIOA - Dislocated Workers" sheetId="2" r:id="rId2"/>
    <sheet name="WIOA - You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9" i="1"/>
  <c r="AD30" i="1"/>
  <c r="AD31" i="1"/>
  <c r="AD32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2" i="1"/>
  <c r="AC2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5" i="1"/>
  <c r="X38" i="1"/>
  <c r="X39" i="1"/>
  <c r="X40" i="1"/>
  <c r="X41" i="1"/>
  <c r="X42" i="1"/>
  <c r="X43" i="1"/>
  <c r="X44" i="1"/>
  <c r="X45" i="1"/>
  <c r="X46" i="1"/>
  <c r="X47" i="1"/>
  <c r="X2" i="1"/>
  <c r="W2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8" i="1"/>
  <c r="R39" i="1"/>
  <c r="R40" i="1"/>
  <c r="R41" i="1"/>
  <c r="R42" i="1"/>
  <c r="R43" i="1"/>
  <c r="R44" i="1"/>
  <c r="R45" i="1"/>
  <c r="R46" i="1"/>
  <c r="R47" i="1"/>
  <c r="R48" i="1"/>
  <c r="R2" i="1"/>
  <c r="Q2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8" i="1"/>
  <c r="L39" i="1"/>
  <c r="L40" i="1"/>
  <c r="L41" i="1"/>
  <c r="L42" i="1"/>
  <c r="L43" i="1"/>
  <c r="L44" i="1"/>
  <c r="L45" i="1"/>
  <c r="L46" i="1"/>
  <c r="L47" i="1"/>
  <c r="L2" i="1"/>
  <c r="K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8" i="1"/>
  <c r="F39" i="1"/>
  <c r="F40" i="1"/>
  <c r="F41" i="1"/>
  <c r="F42" i="1"/>
  <c r="F43" i="1"/>
  <c r="F44" i="1"/>
  <c r="F45" i="1"/>
  <c r="F46" i="1"/>
  <c r="F47" i="1"/>
  <c r="F2" i="1"/>
  <c r="E2" i="1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9" i="2"/>
  <c r="AD30" i="2"/>
  <c r="AD31" i="2"/>
  <c r="AD32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2" i="2"/>
  <c r="AC2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5" i="2"/>
  <c r="X38" i="2"/>
  <c r="X39" i="2"/>
  <c r="X40" i="2"/>
  <c r="X41" i="2"/>
  <c r="X42" i="2"/>
  <c r="X43" i="2"/>
  <c r="X44" i="2"/>
  <c r="X45" i="2"/>
  <c r="X46" i="2"/>
  <c r="X47" i="2"/>
  <c r="X2" i="2"/>
  <c r="W2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8" i="2"/>
  <c r="R39" i="2"/>
  <c r="R40" i="2"/>
  <c r="R41" i="2"/>
  <c r="R42" i="2"/>
  <c r="R43" i="2"/>
  <c r="R44" i="2"/>
  <c r="R45" i="2"/>
  <c r="R46" i="2"/>
  <c r="R47" i="2"/>
  <c r="R48" i="2"/>
  <c r="R2" i="2"/>
  <c r="Q2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38" i="2"/>
  <c r="L39" i="2"/>
  <c r="L40" i="2"/>
  <c r="L41" i="2"/>
  <c r="L42" i="2"/>
  <c r="L43" i="2"/>
  <c r="L44" i="2"/>
  <c r="L45" i="2"/>
  <c r="L46" i="2"/>
  <c r="L47" i="2"/>
  <c r="L2" i="2"/>
  <c r="K2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8" i="2"/>
  <c r="F39" i="2"/>
  <c r="F40" i="2"/>
  <c r="F41" i="2"/>
  <c r="F42" i="2"/>
  <c r="F43" i="2"/>
  <c r="F44" i="2"/>
  <c r="F45" i="2"/>
  <c r="F46" i="2"/>
  <c r="F47" i="2"/>
  <c r="F2" i="2"/>
  <c r="E2" i="2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7" i="3"/>
  <c r="AD28" i="3"/>
  <c r="AD29" i="3"/>
  <c r="AD30" i="3"/>
  <c r="AD31" i="3"/>
  <c r="AD32" i="3"/>
  <c r="AD33" i="3"/>
  <c r="AD34" i="3"/>
  <c r="AD35" i="3"/>
  <c r="AD36" i="3"/>
  <c r="AD37" i="3"/>
  <c r="AD2" i="3"/>
  <c r="AC2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8" i="3"/>
  <c r="X29" i="3"/>
  <c r="X30" i="3"/>
  <c r="X31" i="3"/>
  <c r="X32" i="3"/>
  <c r="X33" i="3"/>
  <c r="X34" i="3"/>
  <c r="X35" i="3"/>
  <c r="X36" i="3"/>
  <c r="X37" i="3"/>
  <c r="X2" i="3"/>
  <c r="W2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8" i="3"/>
  <c r="R29" i="3"/>
  <c r="R30" i="3"/>
  <c r="R31" i="3"/>
  <c r="R32" i="3"/>
  <c r="R33" i="3"/>
  <c r="R34" i="3"/>
  <c r="R35" i="3"/>
  <c r="R36" i="3"/>
  <c r="R37" i="3"/>
  <c r="R38" i="3"/>
  <c r="R2" i="3"/>
  <c r="Q2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7" i="3"/>
  <c r="L2" i="3"/>
  <c r="K2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F2" i="3"/>
  <c r="E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tc={EB0C96AE-0613-4960-B092-16395A4C194D}</author>
  </authors>
  <commentList>
    <comment ref="C6" authorId="0" shapeId="0" xr:uid="{EB0C96AE-0613-4960-B092-16395A4C194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tc={CB3B5510-307B-4CB2-9C2C-0F2866453A5B}</author>
  </authors>
  <commentList>
    <comment ref="C6" authorId="0" shapeId="0" xr:uid="{CB3B5510-307B-4CB2-9C2C-0F2866453A5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sharedStrings.xml><?xml version="1.0" encoding="utf-8"?>
<sst xmlns="http://schemas.openxmlformats.org/spreadsheetml/2006/main" count="1029" uniqueCount="69">
  <si>
    <t>Local Statistical Adjustment Model (LSAM) Program Year 2024 and 2025</t>
  </si>
  <si>
    <t>04-Snohomish (53030)</t>
  </si>
  <si>
    <t>Adults</t>
  </si>
  <si>
    <t>Employment Q2</t>
  </si>
  <si>
    <t>Employment Q4</t>
  </si>
  <si>
    <t>Median Earnings</t>
  </si>
  <si>
    <t>Credential Rate</t>
  </si>
  <si>
    <t>Measurable Skill Gains</t>
  </si>
  <si>
    <t>PY22
Regressor</t>
  </si>
  <si>
    <t>Your
Regressor</t>
  </si>
  <si>
    <t>PY19-22
Coefficient</t>
  </si>
  <si>
    <t>PY22
Estimate</t>
  </si>
  <si>
    <t>Your
Estimate</t>
  </si>
  <si>
    <t>.</t>
  </si>
  <si>
    <t>Local Area Fixed Effect</t>
  </si>
  <si>
    <t>Female</t>
  </si>
  <si>
    <t>Age 25 to 44</t>
  </si>
  <si>
    <t>Age 45 to 54</t>
  </si>
  <si>
    <t>Age 55 and over</t>
  </si>
  <si>
    <t>Hispanic Ethnicity</t>
  </si>
  <si>
    <t>American Indian or Native Alaskan (not Hispanic)</t>
  </si>
  <si>
    <t>Asian (not Hispanic)</t>
  </si>
  <si>
    <t>Black (not Hispanic)</t>
  </si>
  <si>
    <t>Hawaiian/Pacific Islander (not Hispanic)</t>
  </si>
  <si>
    <t>More than one (not Hispanic)</t>
  </si>
  <si>
    <t>High school equivalency</t>
  </si>
  <si>
    <t>Some college</t>
  </si>
  <si>
    <t>Certificate or Other Post-Secondary Degree</t>
  </si>
  <si>
    <t>Associate Degree</t>
  </si>
  <si>
    <t>Bachelor Degree</t>
  </si>
  <si>
    <t>Graduate Degree</t>
  </si>
  <si>
    <t>Disabled</t>
  </si>
  <si>
    <t>Veteran</t>
  </si>
  <si>
    <t>Employed at Program Entry</t>
  </si>
  <si>
    <t>UI Claimant (non-exhaustee)</t>
  </si>
  <si>
    <t>Long Term Unemployed</t>
  </si>
  <si>
    <t>In School at Program Entry</t>
  </si>
  <si>
    <t>Public Assistance</t>
  </si>
  <si>
    <t>Barrier Population</t>
  </si>
  <si>
    <t>Days in Program (norm)</t>
  </si>
  <si>
    <t>Average Wages Q1-Q3 Before Participation (norm)</t>
  </si>
  <si>
    <t>Wages Before Participation</t>
  </si>
  <si>
    <t>Days Enrolled in Education or Training (norm)</t>
  </si>
  <si>
    <t>Enrolled in Education or Training Program under 30 Days</t>
  </si>
  <si>
    <t>Construction Employment</t>
  </si>
  <si>
    <t>Educational, or Health Care Related Employment</t>
  </si>
  <si>
    <t>Financial Services Employment</t>
  </si>
  <si>
    <t>Information Services Employment</t>
  </si>
  <si>
    <t>Leisure, Hospitality, or Entertainment Related Employment</t>
  </si>
  <si>
    <t>Manufacturing Related Employment</t>
  </si>
  <si>
    <t>Natural Resources Employment</t>
  </si>
  <si>
    <t>Professional and Business Services Employment</t>
  </si>
  <si>
    <t>Federal, State, or Local Government Employment</t>
  </si>
  <si>
    <t>Unemployment Rate not Seasonally Adjusted</t>
  </si>
  <si>
    <t>Average Wages of Labor Force (norm)</t>
  </si>
  <si>
    <t>Dislocated Workers</t>
  </si>
  <si>
    <t>Youth</t>
  </si>
  <si>
    <t>Age 14 to 17</t>
  </si>
  <si>
    <t>Age 18 to 19</t>
  </si>
  <si>
    <t>Age 20 to 21</t>
  </si>
  <si>
    <t>Youth - Pregnant or Parenting</t>
  </si>
  <si>
    <t>Youth - Additional Assistance</t>
  </si>
  <si>
    <t>Youth - Foster Care at Entry</t>
  </si>
  <si>
    <t>These coefficents were found using data in annual reports PY19 though PY22.</t>
  </si>
  <si>
    <t>Coefficients used for future assessments will be based on data available at that time.</t>
  </si>
  <si>
    <t>Regressors suffixed with (norm) are normalized - Consult designated workbook</t>
  </si>
  <si>
    <t>WIOA Adults</t>
  </si>
  <si>
    <t>WIOA Dislocated Workers</t>
  </si>
  <si>
    <t>WIOA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</si>
</sst>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##0.00000"/>
    <numFmt numFmtId="165" formatCode="###,###,###,##0"/>
    <numFmt numFmtId="166" formatCode="0.0%"/>
    <numFmt numFmtId="167" formatCode="&quot;$&quot;#,##0"/>
    <numFmt numFmtId="168" formatCode="###,##0.000"/>
    <numFmt numFmtId="169" formatCode="###,##0"/>
  </numFmts>
  <fonts count="9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000000"/>
      <name val="Arial"/>
      <family val="2"/>
    </font>
    <font>
      <b/>
      <sz val="9.5"/>
      <color rgb="FFFF0000"/>
      <name val="Arial"/>
      <family val="2"/>
    </font>
    <font>
      <i/>
      <sz val="9.5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00B050"/>
      <name val="Arial"/>
      <family val="2"/>
    </font>
    <font>
      <b/>
      <sz val="14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vertical="top" indent="1"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wrapText="1"/>
    </xf>
    <xf numFmtId="0" fontId="0" fillId="2" borderId="0" xfId="0" applyFill="1"/>
    <xf numFmtId="164" fontId="0" fillId="4" borderId="2" xfId="0" applyNumberFormat="1" applyFill="1" applyBorder="1" applyAlignment="1">
      <alignment horizontal="center"/>
    </xf>
    <xf numFmtId="166" fontId="0" fillId="4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69" fontId="0" fillId="4" borderId="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6" fontId="0" fillId="4" borderId="7" xfId="1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1"/>
    </xf>
    <xf numFmtId="164" fontId="0" fillId="4" borderId="2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6" fontId="5" fillId="2" borderId="5" xfId="1" applyNumberFormat="1" applyFont="1" applyFill="1" applyBorder="1" applyAlignment="1">
      <alignment horizontal="center" vertical="center"/>
    </xf>
    <xf numFmtId="166" fontId="6" fillId="5" borderId="5" xfId="1" applyNumberFormat="1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right" vertical="center"/>
    </xf>
    <xf numFmtId="165" fontId="0" fillId="4" borderId="2" xfId="0" applyNumberForma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center" vertical="center"/>
    </xf>
    <xf numFmtId="167" fontId="6" fillId="5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jertsen, Terje (WTB)" id="{94F95C68-2724-49DA-B9AB-CC9B19DEB173}" userId="S::terje.gjertsen@wtb.wa.gov::9bb412e3-a8f7-4f21-bcf3-0e4fe7f59272" providerId="AD"/>
</personList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4-06-11T20:28:52.89" personId="{94F95C68-2724-49DA-B9AB-CC9B19DEB173}" id="{EB0C96AE-0613-4960-B092-16395A4C194D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4-06-11T20:28:52.89" personId="{94F95C68-2724-49DA-B9AB-CC9B19DEB173}" id="{CB3B5510-307B-4CB2-9C2C-0F2866453A5B}">
    <text xml:space="preserve">Change the numbers in this column to adjust for theoretical changes in populations or economic factors and to see how that would impact the model’s estimates. 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="85" zoomScaleNormal="85" workbookViewId="0">
      <pane xSplit="1" ySplit="6" topLeftCell="B21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66</v>
      </c>
      <c r="B2" s="21"/>
      <c r="C2" s="21"/>
      <c r="D2" s="22"/>
      <c r="E2" s="23">
        <f>SUM(E8:E48)</f>
        <v>0.66265000000000007</v>
      </c>
      <c r="F2" s="24">
        <f>SUM(F8:F48)</f>
        <v>0.66262758039999992</v>
      </c>
      <c r="G2" s="25" t="s">
        <v>13</v>
      </c>
      <c r="H2" s="21"/>
      <c r="I2" s="21"/>
      <c r="J2" s="21"/>
      <c r="K2" s="23">
        <f>SUM(K8:K48)</f>
        <v>0.66539000000000004</v>
      </c>
      <c r="L2" s="24">
        <f>SUM(L8:L48)</f>
        <v>0.66538845369999999</v>
      </c>
      <c r="M2" s="26" t="s">
        <v>13</v>
      </c>
      <c r="N2" s="21"/>
      <c r="O2" s="21"/>
      <c r="P2" s="22"/>
      <c r="Q2" s="27">
        <f>SUM(Q8:Q48)</f>
        <v>12356.29969</v>
      </c>
      <c r="R2" s="28">
        <f>SUM(R8:R48)</f>
        <v>12355.885600253601</v>
      </c>
      <c r="S2" s="25" t="s">
        <v>13</v>
      </c>
      <c r="T2" s="21"/>
      <c r="U2" s="21"/>
      <c r="V2" s="21"/>
      <c r="W2" s="23">
        <f>SUM(W8:W48)</f>
        <v>0.65004000000000006</v>
      </c>
      <c r="X2" s="24">
        <f>SUM(X8:X48)</f>
        <v>0.65002123819999968</v>
      </c>
      <c r="Y2" s="26" t="s">
        <v>13</v>
      </c>
      <c r="Z2" s="21"/>
      <c r="AA2" s="21"/>
      <c r="AB2" s="21"/>
      <c r="AC2" s="23">
        <f>SUM(AC8:AC48)</f>
        <v>0.57696999999999887</v>
      </c>
      <c r="AD2" s="24">
        <f>SUM(AD8:AD48)</f>
        <v>0.57693149890000317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11"/>
      <c r="C7" s="12"/>
      <c r="D7" s="13"/>
      <c r="E7" s="11"/>
      <c r="F7" s="11"/>
      <c r="G7" s="4"/>
      <c r="H7" s="11"/>
      <c r="I7" s="12"/>
      <c r="J7" s="13"/>
      <c r="K7" s="11"/>
      <c r="L7" s="11"/>
      <c r="M7" s="4"/>
      <c r="N7" s="11"/>
      <c r="O7" s="12"/>
      <c r="P7" s="13"/>
      <c r="Q7" s="15"/>
      <c r="R7" s="15"/>
      <c r="S7" s="4"/>
      <c r="T7" s="11"/>
      <c r="U7" s="12"/>
      <c r="V7" s="13"/>
      <c r="W7" s="11"/>
      <c r="X7" s="11"/>
      <c r="Y7" s="4"/>
      <c r="Z7" s="11"/>
      <c r="AA7" s="12"/>
      <c r="AB7" s="13"/>
      <c r="AC7" s="11"/>
      <c r="AD7" s="11"/>
      <c r="AE7" s="4"/>
    </row>
    <row r="8" spans="1:31" ht="14.1" customHeight="1" x14ac:dyDescent="0.2">
      <c r="A8" s="6" t="s">
        <v>14</v>
      </c>
      <c r="B8" s="10"/>
      <c r="C8" s="10"/>
      <c r="D8" s="10"/>
      <c r="E8" s="16">
        <v>0.77881</v>
      </c>
      <c r="F8" s="16">
        <v>0.77881</v>
      </c>
      <c r="G8" s="4" t="s">
        <v>13</v>
      </c>
      <c r="H8" s="10"/>
      <c r="I8" s="10"/>
      <c r="J8" s="10"/>
      <c r="K8" s="11">
        <v>-2.2922500000000001</v>
      </c>
      <c r="L8" s="11">
        <v>-2.2922500000000001</v>
      </c>
      <c r="M8" s="4" t="s">
        <v>13</v>
      </c>
      <c r="N8" s="10"/>
      <c r="O8" s="10"/>
      <c r="P8" s="10"/>
      <c r="Q8" s="17">
        <v>3673.0549299999998</v>
      </c>
      <c r="R8" s="17">
        <v>3673.0549299999998</v>
      </c>
      <c r="S8" s="4" t="s">
        <v>13</v>
      </c>
      <c r="T8" s="10"/>
      <c r="U8" s="10"/>
      <c r="V8" s="10"/>
      <c r="W8" s="11">
        <v>1.13411</v>
      </c>
      <c r="X8" s="11">
        <v>1.13411</v>
      </c>
      <c r="Y8" s="4" t="s">
        <v>13</v>
      </c>
      <c r="Z8" s="10"/>
      <c r="AA8" s="10"/>
      <c r="AB8" s="10"/>
      <c r="AC8" s="11">
        <v>10.17953</v>
      </c>
      <c r="AD8" s="11">
        <v>10.17953</v>
      </c>
      <c r="AE8" s="4" t="s">
        <v>13</v>
      </c>
    </row>
    <row r="9" spans="1:31" ht="14.1" customHeight="1" x14ac:dyDescent="0.2">
      <c r="A9" s="6" t="s">
        <v>15</v>
      </c>
      <c r="B9" s="11">
        <v>0.46832000000000001</v>
      </c>
      <c r="C9" s="12">
        <v>0.46832000000000001</v>
      </c>
      <c r="D9" s="13">
        <v>-7.7420000000000003E-2</v>
      </c>
      <c r="E9" s="11">
        <v>-3.6260000000000001E-2</v>
      </c>
      <c r="F9" s="11">
        <f>C9*D9</f>
        <v>-3.6257334400000001E-2</v>
      </c>
      <c r="G9" s="4" t="s">
        <v>13</v>
      </c>
      <c r="H9" s="11">
        <v>0.51239999999999997</v>
      </c>
      <c r="I9" s="12">
        <v>0.51239999999999997</v>
      </c>
      <c r="J9" s="13">
        <v>2.6890000000000001E-2</v>
      </c>
      <c r="K9" s="11">
        <v>1.3780000000000001E-2</v>
      </c>
      <c r="L9" s="11">
        <f t="shared" ref="L9:L33" si="0">I9*J9</f>
        <v>1.3778436E-2</v>
      </c>
      <c r="M9" s="4" t="s">
        <v>13</v>
      </c>
      <c r="N9" s="11">
        <v>0.46325</v>
      </c>
      <c r="O9" s="12">
        <v>0.46325</v>
      </c>
      <c r="P9" s="14">
        <v>-4322.0389299999997</v>
      </c>
      <c r="Q9" s="15">
        <v>-2002.18244</v>
      </c>
      <c r="R9" s="15">
        <f t="shared" ref="R9:R35" si="1">O9*P9</f>
        <v>-2002.1845343224998</v>
      </c>
      <c r="S9" s="4" t="s">
        <v>13</v>
      </c>
      <c r="T9" s="11">
        <v>0.66666999999999998</v>
      </c>
      <c r="U9" s="12">
        <v>0.66666999999999998</v>
      </c>
      <c r="V9" s="13">
        <v>-0.17460000000000001</v>
      </c>
      <c r="W9" s="11">
        <v>-0.1164</v>
      </c>
      <c r="X9" s="11">
        <f t="shared" ref="X9:X33" si="2">U9*V9</f>
        <v>-0.116400582</v>
      </c>
      <c r="Y9" s="4" t="s">
        <v>13</v>
      </c>
      <c r="Z9" s="11">
        <v>0.34745999999999999</v>
      </c>
      <c r="AA9" s="12">
        <v>0.34745999999999999</v>
      </c>
      <c r="AB9" s="13">
        <v>-0.2994</v>
      </c>
      <c r="AC9" s="11">
        <v>-0.10403</v>
      </c>
      <c r="AD9" s="11">
        <f t="shared" ref="AD9:AD27" si="3">AA9*AB9</f>
        <v>-0.104029524</v>
      </c>
      <c r="AE9" s="4" t="s">
        <v>13</v>
      </c>
    </row>
    <row r="10" spans="1:31" ht="14.1" customHeight="1" x14ac:dyDescent="0.2">
      <c r="A10" s="6" t="s">
        <v>16</v>
      </c>
      <c r="B10" s="11">
        <v>0.43958000000000003</v>
      </c>
      <c r="C10" s="12">
        <v>0.43958000000000003</v>
      </c>
      <c r="D10" s="13">
        <v>-0.17959</v>
      </c>
      <c r="E10" s="11">
        <v>-7.8939999999999996E-2</v>
      </c>
      <c r="F10" s="11">
        <f t="shared" ref="F10:F33" si="4">C10*D10</f>
        <v>-7.894417220000001E-2</v>
      </c>
      <c r="G10" s="4" t="s">
        <v>13</v>
      </c>
      <c r="H10" s="11">
        <v>0.42044999999999999</v>
      </c>
      <c r="I10" s="12">
        <v>0.42044999999999999</v>
      </c>
      <c r="J10" s="13">
        <v>-0.2099</v>
      </c>
      <c r="K10" s="11">
        <v>-8.8249999999999995E-2</v>
      </c>
      <c r="L10" s="11">
        <f t="shared" si="0"/>
        <v>-8.8252454999999994E-2</v>
      </c>
      <c r="M10" s="4" t="s">
        <v>13</v>
      </c>
      <c r="N10" s="11">
        <v>0.44971</v>
      </c>
      <c r="O10" s="12">
        <v>0.44971</v>
      </c>
      <c r="P10" s="14">
        <v>-541.45968000000005</v>
      </c>
      <c r="Q10" s="15">
        <v>-243.49976000000001</v>
      </c>
      <c r="R10" s="15">
        <f t="shared" si="1"/>
        <v>-243.49983269280003</v>
      </c>
      <c r="S10" s="4" t="s">
        <v>13</v>
      </c>
      <c r="T10" s="11">
        <v>0.45833000000000002</v>
      </c>
      <c r="U10" s="12">
        <v>0.45833000000000002</v>
      </c>
      <c r="V10" s="13">
        <v>-0.10031</v>
      </c>
      <c r="W10" s="11">
        <v>-4.5969999999999997E-2</v>
      </c>
      <c r="X10" s="11">
        <f t="shared" si="2"/>
        <v>-4.5975082299999998E-2</v>
      </c>
      <c r="Y10" s="4" t="s">
        <v>13</v>
      </c>
      <c r="Z10" s="11">
        <v>0.5</v>
      </c>
      <c r="AA10" s="12">
        <v>0.5</v>
      </c>
      <c r="AB10" s="13">
        <v>0.21579999999999999</v>
      </c>
      <c r="AC10" s="11">
        <v>0.1079</v>
      </c>
      <c r="AD10" s="11">
        <f t="shared" si="3"/>
        <v>0.1079</v>
      </c>
      <c r="AE10" s="4" t="s">
        <v>13</v>
      </c>
    </row>
    <row r="11" spans="1:31" ht="14.1" customHeight="1" x14ac:dyDescent="0.2">
      <c r="A11" s="6" t="s">
        <v>17</v>
      </c>
      <c r="B11" s="11">
        <v>0.20019999999999999</v>
      </c>
      <c r="C11" s="12">
        <v>0.20019999999999999</v>
      </c>
      <c r="D11" s="13">
        <v>1.0160000000000001E-2</v>
      </c>
      <c r="E11" s="11">
        <v>2.0300000000000001E-3</v>
      </c>
      <c r="F11" s="11">
        <f t="shared" si="4"/>
        <v>2.0340319999999999E-3</v>
      </c>
      <c r="G11" s="4" t="s">
        <v>13</v>
      </c>
      <c r="H11" s="11">
        <v>0.19177</v>
      </c>
      <c r="I11" s="12">
        <v>0.19177</v>
      </c>
      <c r="J11" s="13">
        <v>-0.15014</v>
      </c>
      <c r="K11" s="11">
        <v>-2.879E-2</v>
      </c>
      <c r="L11" s="11">
        <f t="shared" si="0"/>
        <v>-2.87923478E-2</v>
      </c>
      <c r="M11" s="4" t="s">
        <v>13</v>
      </c>
      <c r="N11" s="11">
        <v>0.20358000000000001</v>
      </c>
      <c r="O11" s="12">
        <v>0.20358000000000001</v>
      </c>
      <c r="P11" s="14">
        <v>-5955.0394100000003</v>
      </c>
      <c r="Q11" s="15">
        <v>-1212.31702</v>
      </c>
      <c r="R11" s="15">
        <f t="shared" si="1"/>
        <v>-1212.3269230878002</v>
      </c>
      <c r="S11" s="4" t="s">
        <v>13</v>
      </c>
      <c r="T11" s="11">
        <v>0.125</v>
      </c>
      <c r="U11" s="12">
        <v>0.125</v>
      </c>
      <c r="V11" s="13">
        <v>-8.5669999999999996E-2</v>
      </c>
      <c r="W11" s="11">
        <v>-1.0710000000000001E-2</v>
      </c>
      <c r="X11" s="11">
        <f t="shared" si="2"/>
        <v>-1.070875E-2</v>
      </c>
      <c r="Y11" s="4" t="s">
        <v>13</v>
      </c>
      <c r="Z11" s="11">
        <v>0.22881000000000001</v>
      </c>
      <c r="AA11" s="12">
        <v>0.22881000000000001</v>
      </c>
      <c r="AB11" s="13">
        <v>-0.13245000000000001</v>
      </c>
      <c r="AC11" s="11">
        <v>-3.031E-2</v>
      </c>
      <c r="AD11" s="11">
        <f t="shared" si="3"/>
        <v>-3.0305884500000005E-2</v>
      </c>
      <c r="AE11" s="4" t="s">
        <v>13</v>
      </c>
    </row>
    <row r="12" spans="1:31" ht="14.1" customHeight="1" x14ac:dyDescent="0.2">
      <c r="A12" s="6" t="s">
        <v>18</v>
      </c>
      <c r="B12" s="11">
        <v>0.27172000000000002</v>
      </c>
      <c r="C12" s="12">
        <v>0.27172000000000002</v>
      </c>
      <c r="D12" s="13">
        <v>-0.12833</v>
      </c>
      <c r="E12" s="11">
        <v>-3.4869999999999998E-2</v>
      </c>
      <c r="F12" s="11">
        <f t="shared" si="4"/>
        <v>-3.48698276E-2</v>
      </c>
      <c r="G12" s="4" t="s">
        <v>13</v>
      </c>
      <c r="H12" s="11">
        <v>0.28856999999999999</v>
      </c>
      <c r="I12" s="12">
        <v>0.28856999999999999</v>
      </c>
      <c r="J12" s="13">
        <v>-7.1279999999999996E-2</v>
      </c>
      <c r="K12" s="11">
        <v>-2.0570000000000001E-2</v>
      </c>
      <c r="L12" s="11">
        <f t="shared" si="0"/>
        <v>-2.0569269599999999E-2</v>
      </c>
      <c r="M12" s="4" t="s">
        <v>13</v>
      </c>
      <c r="N12" s="11">
        <v>0.24854999999999999</v>
      </c>
      <c r="O12" s="12">
        <v>0.24854999999999999</v>
      </c>
      <c r="P12" s="14">
        <v>652.12509999999997</v>
      </c>
      <c r="Q12" s="15">
        <v>162.08525</v>
      </c>
      <c r="R12" s="15">
        <f t="shared" si="1"/>
        <v>162.08569360499999</v>
      </c>
      <c r="S12" s="4" t="s">
        <v>13</v>
      </c>
      <c r="T12" s="11">
        <v>0.33333000000000002</v>
      </c>
      <c r="U12" s="12">
        <v>0.33333000000000002</v>
      </c>
      <c r="V12" s="13">
        <v>5.2080000000000001E-2</v>
      </c>
      <c r="W12" s="11">
        <v>1.736E-2</v>
      </c>
      <c r="X12" s="11">
        <f t="shared" si="2"/>
        <v>1.73598264E-2</v>
      </c>
      <c r="Y12" s="4" t="s">
        <v>13</v>
      </c>
      <c r="Z12" s="11">
        <v>0.16949</v>
      </c>
      <c r="AA12" s="12">
        <v>0.16949</v>
      </c>
      <c r="AB12" s="13">
        <v>0.33556999999999998</v>
      </c>
      <c r="AC12" s="11">
        <v>5.688E-2</v>
      </c>
      <c r="AD12" s="11">
        <f t="shared" si="3"/>
        <v>5.6875759299999995E-2</v>
      </c>
      <c r="AE12" s="4" t="s">
        <v>13</v>
      </c>
    </row>
    <row r="13" spans="1:31" ht="14.1" customHeight="1" x14ac:dyDescent="0.2">
      <c r="A13" s="6" t="s">
        <v>19</v>
      </c>
      <c r="B13" s="11">
        <v>6.3030000000000003E-2</v>
      </c>
      <c r="C13" s="12">
        <v>6.3030000000000003E-2</v>
      </c>
      <c r="D13" s="13">
        <v>-7.7770000000000006E-2</v>
      </c>
      <c r="E13" s="11">
        <v>-4.8999999999999998E-3</v>
      </c>
      <c r="F13" s="11">
        <f t="shared" si="4"/>
        <v>-4.9018431000000008E-3</v>
      </c>
      <c r="G13" s="4" t="s">
        <v>13</v>
      </c>
      <c r="H13" s="11">
        <v>5.8680000000000003E-2</v>
      </c>
      <c r="I13" s="12">
        <v>5.8680000000000003E-2</v>
      </c>
      <c r="J13" s="13">
        <v>-3.3500000000000002E-2</v>
      </c>
      <c r="K13" s="11">
        <v>-1.97E-3</v>
      </c>
      <c r="L13" s="11">
        <f t="shared" si="0"/>
        <v>-1.9657800000000003E-3</v>
      </c>
      <c r="M13" s="4" t="s">
        <v>13</v>
      </c>
      <c r="N13" s="11">
        <v>6.7699999999999996E-2</v>
      </c>
      <c r="O13" s="12">
        <v>6.7699999999999996E-2</v>
      </c>
      <c r="P13" s="14">
        <v>-1228.5175400000001</v>
      </c>
      <c r="Q13" s="15">
        <v>-83.168499999999995</v>
      </c>
      <c r="R13" s="15">
        <f t="shared" si="1"/>
        <v>-83.170637458000002</v>
      </c>
      <c r="S13" s="4" t="s">
        <v>13</v>
      </c>
      <c r="T13" s="11">
        <v>8.3330000000000001E-2</v>
      </c>
      <c r="U13" s="12">
        <v>8.3330000000000001E-2</v>
      </c>
      <c r="V13" s="13">
        <v>3.5319999999999997E-2</v>
      </c>
      <c r="W13" s="11">
        <v>2.9399999999999999E-3</v>
      </c>
      <c r="X13" s="11">
        <f t="shared" si="2"/>
        <v>2.9432155999999997E-3</v>
      </c>
      <c r="Y13" s="4" t="s">
        <v>13</v>
      </c>
      <c r="Z13" s="11">
        <v>2.5420000000000002E-2</v>
      </c>
      <c r="AA13" s="12">
        <v>2.5420000000000002E-2</v>
      </c>
      <c r="AB13" s="13">
        <v>-0.28321000000000002</v>
      </c>
      <c r="AC13" s="11">
        <v>-7.1999999999999998E-3</v>
      </c>
      <c r="AD13" s="11">
        <f t="shared" si="3"/>
        <v>-7.1991982000000005E-3</v>
      </c>
      <c r="AE13" s="4" t="s">
        <v>13</v>
      </c>
    </row>
    <row r="14" spans="1:31" ht="14.1" customHeight="1" x14ac:dyDescent="0.2">
      <c r="A14" s="6" t="s">
        <v>20</v>
      </c>
      <c r="B14" s="11">
        <v>1.6660000000000001E-2</v>
      </c>
      <c r="C14" s="12">
        <v>1.6660000000000001E-2</v>
      </c>
      <c r="D14" s="13">
        <v>0.20338999999999999</v>
      </c>
      <c r="E14" s="11">
        <v>3.3899999999999998E-3</v>
      </c>
      <c r="F14" s="11">
        <f t="shared" si="4"/>
        <v>3.3884774000000001E-3</v>
      </c>
      <c r="G14" s="4" t="s">
        <v>13</v>
      </c>
      <c r="H14" s="11">
        <v>1.452E-2</v>
      </c>
      <c r="I14" s="12">
        <v>1.452E-2</v>
      </c>
      <c r="J14" s="13">
        <v>0.22347</v>
      </c>
      <c r="K14" s="11">
        <v>3.2399999999999998E-3</v>
      </c>
      <c r="L14" s="11">
        <f t="shared" si="0"/>
        <v>3.2447843999999998E-3</v>
      </c>
      <c r="M14" s="4" t="s">
        <v>13</v>
      </c>
      <c r="N14" s="11">
        <v>1.5959999999999998E-2</v>
      </c>
      <c r="O14" s="12">
        <v>1.5959999999999998E-2</v>
      </c>
      <c r="P14" s="14">
        <v>11702.57389</v>
      </c>
      <c r="Q14" s="15">
        <v>186.7432</v>
      </c>
      <c r="R14" s="15">
        <f t="shared" si="1"/>
        <v>186.77307928439998</v>
      </c>
      <c r="S14" s="4" t="s">
        <v>13</v>
      </c>
      <c r="T14" s="11">
        <v>0</v>
      </c>
      <c r="U14" s="12">
        <v>0</v>
      </c>
      <c r="V14" s="13">
        <v>-0.28136</v>
      </c>
      <c r="W14" s="11">
        <v>0</v>
      </c>
      <c r="X14" s="11">
        <f t="shared" si="2"/>
        <v>0</v>
      </c>
      <c r="Y14" s="4" t="s">
        <v>13</v>
      </c>
      <c r="Z14" s="11">
        <v>8.4700000000000001E-3</v>
      </c>
      <c r="AA14" s="12">
        <v>8.4700000000000001E-3</v>
      </c>
      <c r="AB14" s="13">
        <v>0.13811000000000001</v>
      </c>
      <c r="AC14" s="11">
        <v>1.17E-3</v>
      </c>
      <c r="AD14" s="11">
        <f t="shared" si="3"/>
        <v>1.1697917000000001E-3</v>
      </c>
      <c r="AE14" s="4" t="s">
        <v>13</v>
      </c>
    </row>
    <row r="15" spans="1:31" ht="14.1" customHeight="1" x14ac:dyDescent="0.2">
      <c r="A15" s="6" t="s">
        <v>21</v>
      </c>
      <c r="B15" s="11">
        <v>0.11104</v>
      </c>
      <c r="C15" s="12">
        <v>0.11104</v>
      </c>
      <c r="D15" s="13">
        <v>-0.12717999999999999</v>
      </c>
      <c r="E15" s="11">
        <v>-1.4120000000000001E-2</v>
      </c>
      <c r="F15" s="11">
        <f t="shared" si="4"/>
        <v>-1.4122067199999998E-2</v>
      </c>
      <c r="G15" s="4" t="s">
        <v>13</v>
      </c>
      <c r="H15" s="11">
        <v>0.12281</v>
      </c>
      <c r="I15" s="12">
        <v>0.12281</v>
      </c>
      <c r="J15" s="13">
        <v>-2.538E-2</v>
      </c>
      <c r="K15" s="11">
        <v>-3.1199999999999999E-3</v>
      </c>
      <c r="L15" s="11">
        <f t="shared" si="0"/>
        <v>-3.1169178000000001E-3</v>
      </c>
      <c r="M15" s="4" t="s">
        <v>13</v>
      </c>
      <c r="N15" s="11">
        <v>0.10977000000000001</v>
      </c>
      <c r="O15" s="12">
        <v>0.10977000000000001</v>
      </c>
      <c r="P15" s="14">
        <v>3414.2411099999999</v>
      </c>
      <c r="Q15" s="15">
        <v>374.77404999999999</v>
      </c>
      <c r="R15" s="15">
        <f t="shared" si="1"/>
        <v>374.78124664469999</v>
      </c>
      <c r="S15" s="4" t="s">
        <v>13</v>
      </c>
      <c r="T15" s="11">
        <v>2.0830000000000001E-2</v>
      </c>
      <c r="U15" s="12">
        <v>2.0830000000000001E-2</v>
      </c>
      <c r="V15" s="13">
        <v>0.22364000000000001</v>
      </c>
      <c r="W15" s="11">
        <v>4.6600000000000001E-3</v>
      </c>
      <c r="X15" s="11">
        <f t="shared" si="2"/>
        <v>4.6584212000000003E-3</v>
      </c>
      <c r="Y15" s="4" t="s">
        <v>13</v>
      </c>
      <c r="Z15" s="11">
        <v>0.11017</v>
      </c>
      <c r="AA15" s="12">
        <v>0.11017</v>
      </c>
      <c r="AB15" s="13">
        <v>0.30029</v>
      </c>
      <c r="AC15" s="11">
        <v>3.3079999999999998E-2</v>
      </c>
      <c r="AD15" s="11">
        <f t="shared" si="3"/>
        <v>3.3082949300000004E-2</v>
      </c>
      <c r="AE15" s="4" t="s">
        <v>13</v>
      </c>
    </row>
    <row r="16" spans="1:31" ht="14.1" customHeight="1" x14ac:dyDescent="0.2">
      <c r="A16" s="6" t="s">
        <v>22</v>
      </c>
      <c r="B16" s="11">
        <v>4.2459999999999998E-2</v>
      </c>
      <c r="C16" s="12">
        <v>4.2459999999999998E-2</v>
      </c>
      <c r="D16" s="13">
        <v>5.7270000000000001E-2</v>
      </c>
      <c r="E16" s="11">
        <v>2.4299999999999999E-3</v>
      </c>
      <c r="F16" s="11">
        <f t="shared" si="4"/>
        <v>2.4316842E-3</v>
      </c>
      <c r="G16" s="4" t="s">
        <v>13</v>
      </c>
      <c r="H16" s="11">
        <v>4.3560000000000001E-2</v>
      </c>
      <c r="I16" s="12">
        <v>4.3560000000000001E-2</v>
      </c>
      <c r="J16" s="13">
        <v>5.62E-2</v>
      </c>
      <c r="K16" s="11">
        <v>2.4499999999999999E-3</v>
      </c>
      <c r="L16" s="11">
        <f t="shared" si="0"/>
        <v>2.4480719999999999E-3</v>
      </c>
      <c r="M16" s="4" t="s">
        <v>13</v>
      </c>
      <c r="N16" s="11">
        <v>3.9649999999999998E-2</v>
      </c>
      <c r="O16" s="12">
        <v>3.9649999999999998E-2</v>
      </c>
      <c r="P16" s="14">
        <v>143.73137</v>
      </c>
      <c r="Q16" s="15">
        <v>5.6992099999999999</v>
      </c>
      <c r="R16" s="15">
        <f t="shared" si="1"/>
        <v>5.6989488204999992</v>
      </c>
      <c r="S16" s="4" t="s">
        <v>13</v>
      </c>
      <c r="T16" s="11">
        <v>4.1669999999999999E-2</v>
      </c>
      <c r="U16" s="12">
        <v>4.1669999999999999E-2</v>
      </c>
      <c r="V16" s="13">
        <v>0.34010000000000001</v>
      </c>
      <c r="W16" s="11">
        <v>1.417E-2</v>
      </c>
      <c r="X16" s="11">
        <f t="shared" si="2"/>
        <v>1.4171967000000001E-2</v>
      </c>
      <c r="Y16" s="4" t="s">
        <v>13</v>
      </c>
      <c r="Z16" s="11">
        <v>0.11017</v>
      </c>
      <c r="AA16" s="12">
        <v>0.11017</v>
      </c>
      <c r="AB16" s="13">
        <v>-0.22305</v>
      </c>
      <c r="AC16" s="11">
        <v>-2.4570000000000002E-2</v>
      </c>
      <c r="AD16" s="11">
        <f t="shared" si="3"/>
        <v>-2.4573418499999999E-2</v>
      </c>
      <c r="AE16" s="4" t="s">
        <v>13</v>
      </c>
    </row>
    <row r="17" spans="1:31" ht="14.1" customHeight="1" x14ac:dyDescent="0.2">
      <c r="A17" s="6" t="s">
        <v>23</v>
      </c>
      <c r="B17" s="11">
        <v>1.306E-2</v>
      </c>
      <c r="C17" s="12">
        <v>1.306E-2</v>
      </c>
      <c r="D17" s="13">
        <v>0.68615999999999999</v>
      </c>
      <c r="E17" s="11">
        <v>8.9599999999999992E-3</v>
      </c>
      <c r="F17" s="11">
        <f t="shared" si="4"/>
        <v>8.9612496000000003E-3</v>
      </c>
      <c r="G17" s="4" t="s">
        <v>13</v>
      </c>
      <c r="H17" s="11">
        <v>1.512E-2</v>
      </c>
      <c r="I17" s="12">
        <v>1.512E-2</v>
      </c>
      <c r="J17" s="13">
        <v>0.91044999999999998</v>
      </c>
      <c r="K17" s="11">
        <v>1.3769999999999999E-2</v>
      </c>
      <c r="L17" s="11">
        <f t="shared" si="0"/>
        <v>1.3766004E-2</v>
      </c>
      <c r="M17" s="4" t="s">
        <v>13</v>
      </c>
      <c r="N17" s="11">
        <v>1.499E-2</v>
      </c>
      <c r="O17" s="12">
        <v>1.499E-2</v>
      </c>
      <c r="P17" s="14">
        <v>7201.9575599999998</v>
      </c>
      <c r="Q17" s="15">
        <v>107.95971</v>
      </c>
      <c r="R17" s="15">
        <f t="shared" si="1"/>
        <v>107.9573438244</v>
      </c>
      <c r="S17" s="4" t="s">
        <v>13</v>
      </c>
      <c r="T17" s="11">
        <v>2.0830000000000001E-2</v>
      </c>
      <c r="U17" s="12">
        <v>2.0830000000000001E-2</v>
      </c>
      <c r="V17" s="13">
        <v>-0.65690999999999999</v>
      </c>
      <c r="W17" s="11">
        <v>-1.3690000000000001E-2</v>
      </c>
      <c r="X17" s="11">
        <f t="shared" si="2"/>
        <v>-1.3683435300000001E-2</v>
      </c>
      <c r="Y17" s="4" t="s">
        <v>13</v>
      </c>
      <c r="Z17" s="11">
        <v>0</v>
      </c>
      <c r="AA17" s="12">
        <v>0</v>
      </c>
      <c r="AB17" s="13">
        <v>0.51432</v>
      </c>
      <c r="AC17" s="11">
        <v>0</v>
      </c>
      <c r="AD17" s="11">
        <f t="shared" si="3"/>
        <v>0</v>
      </c>
      <c r="AE17" s="4" t="s">
        <v>13</v>
      </c>
    </row>
    <row r="18" spans="1:31" ht="14.1" customHeight="1" x14ac:dyDescent="0.2">
      <c r="A18" s="6" t="s">
        <v>24</v>
      </c>
      <c r="B18" s="11">
        <v>0.17863999999999999</v>
      </c>
      <c r="C18" s="12">
        <v>0.17863999999999999</v>
      </c>
      <c r="D18" s="13">
        <v>-6.6100000000000006E-2</v>
      </c>
      <c r="E18" s="11">
        <v>-1.1809999999999999E-2</v>
      </c>
      <c r="F18" s="11">
        <f t="shared" si="4"/>
        <v>-1.1808104E-2</v>
      </c>
      <c r="G18" s="4" t="s">
        <v>13</v>
      </c>
      <c r="H18" s="11">
        <v>0.16939000000000001</v>
      </c>
      <c r="I18" s="12">
        <v>0.16939000000000001</v>
      </c>
      <c r="J18" s="13">
        <v>0.1331</v>
      </c>
      <c r="K18" s="11">
        <v>2.2550000000000001E-2</v>
      </c>
      <c r="L18" s="11">
        <f t="shared" si="0"/>
        <v>2.2545809E-2</v>
      </c>
      <c r="M18" s="4" t="s">
        <v>13</v>
      </c>
      <c r="N18" s="11">
        <v>0.17892</v>
      </c>
      <c r="O18" s="12">
        <v>0.17892</v>
      </c>
      <c r="P18" s="14">
        <v>-68.679349999999999</v>
      </c>
      <c r="Q18" s="15">
        <v>-12.287890000000001</v>
      </c>
      <c r="R18" s="15">
        <f t="shared" si="1"/>
        <v>-12.288109301999999</v>
      </c>
      <c r="S18" s="4" t="s">
        <v>13</v>
      </c>
      <c r="T18" s="11">
        <v>0.14582999999999999</v>
      </c>
      <c r="U18" s="12">
        <v>0.14582999999999999</v>
      </c>
      <c r="V18" s="13">
        <v>-0.26289000000000001</v>
      </c>
      <c r="W18" s="11">
        <v>-3.8339999999999999E-2</v>
      </c>
      <c r="X18" s="11">
        <f t="shared" si="2"/>
        <v>-3.83372487E-2</v>
      </c>
      <c r="Y18" s="4" t="s">
        <v>13</v>
      </c>
      <c r="Z18" s="11">
        <v>7.6270000000000004E-2</v>
      </c>
      <c r="AA18" s="12">
        <v>7.6270000000000004E-2</v>
      </c>
      <c r="AB18" s="13">
        <v>-1.8360000000000001E-2</v>
      </c>
      <c r="AC18" s="11">
        <v>-1.4E-3</v>
      </c>
      <c r="AD18" s="11">
        <f t="shared" si="3"/>
        <v>-1.4003172000000002E-3</v>
      </c>
      <c r="AE18" s="4" t="s">
        <v>13</v>
      </c>
    </row>
    <row r="19" spans="1:31" ht="14.1" customHeight="1" x14ac:dyDescent="0.2">
      <c r="A19" s="6" t="s">
        <v>25</v>
      </c>
      <c r="B19" s="11">
        <v>0.25603999999999999</v>
      </c>
      <c r="C19" s="12">
        <v>0.25603999999999999</v>
      </c>
      <c r="D19" s="13">
        <v>0.24329999999999999</v>
      </c>
      <c r="E19" s="11">
        <v>6.2289999999999998E-2</v>
      </c>
      <c r="F19" s="11">
        <f t="shared" si="4"/>
        <v>6.2294531999999993E-2</v>
      </c>
      <c r="G19" s="4" t="s">
        <v>13</v>
      </c>
      <c r="H19" s="11">
        <v>0.25286999999999998</v>
      </c>
      <c r="I19" s="12">
        <v>0.25286999999999998</v>
      </c>
      <c r="J19" s="13">
        <v>0.19955999999999999</v>
      </c>
      <c r="K19" s="11">
        <v>5.0459999999999998E-2</v>
      </c>
      <c r="L19" s="11">
        <f t="shared" si="0"/>
        <v>5.0462737199999996E-2</v>
      </c>
      <c r="M19" s="4" t="s">
        <v>13</v>
      </c>
      <c r="N19" s="11">
        <v>0.25918999999999998</v>
      </c>
      <c r="O19" s="12">
        <v>0.25918999999999998</v>
      </c>
      <c r="P19" s="14">
        <v>1323.1269199999999</v>
      </c>
      <c r="Q19" s="15">
        <v>342.93812000000003</v>
      </c>
      <c r="R19" s="15">
        <f t="shared" si="1"/>
        <v>342.94126639479992</v>
      </c>
      <c r="S19" s="4" t="s">
        <v>13</v>
      </c>
      <c r="T19" s="11">
        <v>0.14582999999999999</v>
      </c>
      <c r="U19" s="12">
        <v>0.14582999999999999</v>
      </c>
      <c r="V19" s="13">
        <v>0.18159</v>
      </c>
      <c r="W19" s="11">
        <v>2.648E-2</v>
      </c>
      <c r="X19" s="11">
        <f t="shared" si="2"/>
        <v>2.6481269699999997E-2</v>
      </c>
      <c r="Y19" s="4" t="s">
        <v>13</v>
      </c>
      <c r="Z19" s="11">
        <v>0.23729</v>
      </c>
      <c r="AA19" s="12">
        <v>0.23729</v>
      </c>
      <c r="AB19" s="13">
        <v>9.0200000000000002E-2</v>
      </c>
      <c r="AC19" s="11">
        <v>2.1399999999999999E-2</v>
      </c>
      <c r="AD19" s="11">
        <f t="shared" si="3"/>
        <v>2.1403558E-2</v>
      </c>
      <c r="AE19" s="4" t="s">
        <v>13</v>
      </c>
    </row>
    <row r="20" spans="1:31" ht="14.1" customHeight="1" x14ac:dyDescent="0.2">
      <c r="A20" s="6" t="s">
        <v>26</v>
      </c>
      <c r="B20" s="11">
        <v>0.22600000000000001</v>
      </c>
      <c r="C20" s="12">
        <v>0.22600000000000001</v>
      </c>
      <c r="D20" s="13">
        <v>6.7430000000000004E-2</v>
      </c>
      <c r="E20" s="11">
        <v>1.524E-2</v>
      </c>
      <c r="F20" s="11">
        <f t="shared" si="4"/>
        <v>1.5239180000000001E-2</v>
      </c>
      <c r="G20" s="4" t="s">
        <v>13</v>
      </c>
      <c r="H20" s="11">
        <v>0.23230000000000001</v>
      </c>
      <c r="I20" s="12">
        <v>0.23230000000000001</v>
      </c>
      <c r="J20" s="13">
        <v>4.9979999999999997E-2</v>
      </c>
      <c r="K20" s="11">
        <v>1.1610000000000001E-2</v>
      </c>
      <c r="L20" s="11">
        <f t="shared" si="0"/>
        <v>1.1610354E-2</v>
      </c>
      <c r="M20" s="4" t="s">
        <v>13</v>
      </c>
      <c r="N20" s="11">
        <v>0.21276999999999999</v>
      </c>
      <c r="O20" s="12">
        <v>0.21276999999999999</v>
      </c>
      <c r="P20" s="14">
        <v>209.12603999999999</v>
      </c>
      <c r="Q20" s="15">
        <v>44.494900000000001</v>
      </c>
      <c r="R20" s="15">
        <f t="shared" si="1"/>
        <v>44.495747530799996</v>
      </c>
      <c r="S20" s="4" t="s">
        <v>13</v>
      </c>
      <c r="T20" s="11">
        <v>0.16667000000000001</v>
      </c>
      <c r="U20" s="12">
        <v>0.16667000000000001</v>
      </c>
      <c r="V20" s="13">
        <v>0.1212</v>
      </c>
      <c r="W20" s="11">
        <v>2.0199999999999999E-2</v>
      </c>
      <c r="X20" s="11">
        <f t="shared" si="2"/>
        <v>2.0200404000000002E-2</v>
      </c>
      <c r="Y20" s="4" t="s">
        <v>13</v>
      </c>
      <c r="Z20" s="11">
        <v>0.19492000000000001</v>
      </c>
      <c r="AA20" s="12">
        <v>0.19492000000000001</v>
      </c>
      <c r="AB20" s="13">
        <v>0.31608999999999998</v>
      </c>
      <c r="AC20" s="11">
        <v>6.1609999999999998E-2</v>
      </c>
      <c r="AD20" s="11">
        <f t="shared" si="3"/>
        <v>6.1612262799999998E-2</v>
      </c>
      <c r="AE20" s="4" t="s">
        <v>13</v>
      </c>
    </row>
    <row r="21" spans="1:31" ht="14.1" customHeight="1" x14ac:dyDescent="0.2">
      <c r="A21" s="6" t="s">
        <v>27</v>
      </c>
      <c r="B21" s="11">
        <v>2.613E-2</v>
      </c>
      <c r="C21" s="12">
        <v>2.613E-2</v>
      </c>
      <c r="D21" s="13">
        <v>-8.2960000000000006E-2</v>
      </c>
      <c r="E21" s="11">
        <v>-2.1700000000000001E-3</v>
      </c>
      <c r="F21" s="11">
        <f t="shared" si="4"/>
        <v>-2.1677448000000004E-3</v>
      </c>
      <c r="G21" s="4" t="s">
        <v>13</v>
      </c>
      <c r="H21" s="11">
        <v>2.904E-2</v>
      </c>
      <c r="I21" s="12">
        <v>2.904E-2</v>
      </c>
      <c r="J21" s="13">
        <v>0.23683999999999999</v>
      </c>
      <c r="K21" s="11">
        <v>6.8799999999999998E-3</v>
      </c>
      <c r="L21" s="11">
        <f t="shared" si="0"/>
        <v>6.8778336000000001E-3</v>
      </c>
      <c r="M21" s="4" t="s">
        <v>13</v>
      </c>
      <c r="N21" s="11">
        <v>2.6599999999999999E-2</v>
      </c>
      <c r="O21" s="12">
        <v>2.6599999999999999E-2</v>
      </c>
      <c r="P21" s="14">
        <v>2501.9038099999998</v>
      </c>
      <c r="Q21" s="15">
        <v>66.539990000000003</v>
      </c>
      <c r="R21" s="15">
        <f t="shared" si="1"/>
        <v>66.550641345999992</v>
      </c>
      <c r="S21" s="4" t="s">
        <v>13</v>
      </c>
      <c r="T21" s="11">
        <v>8.3330000000000001E-2</v>
      </c>
      <c r="U21" s="12">
        <v>8.3330000000000001E-2</v>
      </c>
      <c r="V21" s="13">
        <v>-0.25452999999999998</v>
      </c>
      <c r="W21" s="11">
        <v>-2.121E-2</v>
      </c>
      <c r="X21" s="11">
        <f t="shared" si="2"/>
        <v>-2.1209984899999999E-2</v>
      </c>
      <c r="Y21" s="4" t="s">
        <v>13</v>
      </c>
      <c r="Z21" s="11">
        <v>1.695E-2</v>
      </c>
      <c r="AA21" s="12">
        <v>1.695E-2</v>
      </c>
      <c r="AB21" s="13">
        <v>0.53593999999999997</v>
      </c>
      <c r="AC21" s="11">
        <v>9.0799999999999995E-3</v>
      </c>
      <c r="AD21" s="11">
        <f t="shared" si="3"/>
        <v>9.0841829999999991E-3</v>
      </c>
      <c r="AE21" s="4" t="s">
        <v>13</v>
      </c>
    </row>
    <row r="22" spans="1:31" ht="14.1" customHeight="1" x14ac:dyDescent="0.2">
      <c r="A22" s="6" t="s">
        <v>28</v>
      </c>
      <c r="B22" s="11">
        <v>0.12182</v>
      </c>
      <c r="C22" s="12">
        <v>0.12182</v>
      </c>
      <c r="D22" s="13">
        <v>0.48176999999999998</v>
      </c>
      <c r="E22" s="11">
        <v>5.8689999999999999E-2</v>
      </c>
      <c r="F22" s="11">
        <f t="shared" si="4"/>
        <v>5.8689221399999998E-2</v>
      </c>
      <c r="G22" s="4" t="s">
        <v>13</v>
      </c>
      <c r="H22" s="11">
        <v>0.11252</v>
      </c>
      <c r="I22" s="12">
        <v>0.11252</v>
      </c>
      <c r="J22" s="13">
        <v>0.38686999999999999</v>
      </c>
      <c r="K22" s="11">
        <v>4.3529999999999999E-2</v>
      </c>
      <c r="L22" s="11">
        <f t="shared" si="0"/>
        <v>4.3530612399999995E-2</v>
      </c>
      <c r="M22" s="4" t="s">
        <v>13</v>
      </c>
      <c r="N22" s="11">
        <v>0.11412</v>
      </c>
      <c r="O22" s="12">
        <v>0.11412</v>
      </c>
      <c r="P22" s="14">
        <v>764.13962000000004</v>
      </c>
      <c r="Q22" s="15">
        <v>87.203550000000007</v>
      </c>
      <c r="R22" s="15">
        <f t="shared" si="1"/>
        <v>87.203613434399998</v>
      </c>
      <c r="S22" s="4" t="s">
        <v>13</v>
      </c>
      <c r="T22" s="11">
        <v>0.22917000000000001</v>
      </c>
      <c r="U22" s="12">
        <v>0.22917000000000001</v>
      </c>
      <c r="V22" s="13">
        <v>0.19561000000000001</v>
      </c>
      <c r="W22" s="11">
        <v>4.4830000000000002E-2</v>
      </c>
      <c r="X22" s="11">
        <f t="shared" si="2"/>
        <v>4.4827943700000004E-2</v>
      </c>
      <c r="Y22" s="4" t="s">
        <v>13</v>
      </c>
      <c r="Z22" s="11">
        <v>0.16102</v>
      </c>
      <c r="AA22" s="12">
        <v>0.16102</v>
      </c>
      <c r="AB22" s="13">
        <v>5.9749999999999998E-2</v>
      </c>
      <c r="AC22" s="11">
        <v>9.6200000000000001E-3</v>
      </c>
      <c r="AD22" s="11">
        <f t="shared" si="3"/>
        <v>9.6209449999999988E-3</v>
      </c>
      <c r="AE22" s="4" t="s">
        <v>13</v>
      </c>
    </row>
    <row r="23" spans="1:31" ht="14.1" customHeight="1" x14ac:dyDescent="0.2">
      <c r="A23" s="6" t="s">
        <v>29</v>
      </c>
      <c r="B23" s="11">
        <v>0.24493999999999999</v>
      </c>
      <c r="C23" s="12">
        <v>0.24493999999999999</v>
      </c>
      <c r="D23" s="13">
        <v>8.3779999999999993E-2</v>
      </c>
      <c r="E23" s="11">
        <v>2.052E-2</v>
      </c>
      <c r="F23" s="11">
        <f t="shared" si="4"/>
        <v>2.0521073199999997E-2</v>
      </c>
      <c r="G23" s="4" t="s">
        <v>13</v>
      </c>
      <c r="H23" s="11">
        <v>0.24138000000000001</v>
      </c>
      <c r="I23" s="12">
        <v>0.24138000000000001</v>
      </c>
      <c r="J23" s="13">
        <v>-0.17108000000000001</v>
      </c>
      <c r="K23" s="11">
        <v>-4.1300000000000003E-2</v>
      </c>
      <c r="L23" s="11">
        <f t="shared" si="0"/>
        <v>-4.1295290400000004E-2</v>
      </c>
      <c r="M23" s="4" t="s">
        <v>13</v>
      </c>
      <c r="N23" s="11">
        <v>0.25869999999999999</v>
      </c>
      <c r="O23" s="12">
        <v>0.25869999999999999</v>
      </c>
      <c r="P23" s="14">
        <v>1330.4455700000001</v>
      </c>
      <c r="Q23" s="15">
        <v>344.19166999999999</v>
      </c>
      <c r="R23" s="15">
        <f t="shared" si="1"/>
        <v>344.18626895900002</v>
      </c>
      <c r="S23" s="4" t="s">
        <v>13</v>
      </c>
      <c r="T23" s="11">
        <v>0.3125</v>
      </c>
      <c r="U23" s="12">
        <v>0.3125</v>
      </c>
      <c r="V23" s="13">
        <v>0.51873999999999998</v>
      </c>
      <c r="W23" s="11">
        <v>0.16211</v>
      </c>
      <c r="X23" s="11">
        <f t="shared" si="2"/>
        <v>0.16210625000000001</v>
      </c>
      <c r="Y23" s="4" t="s">
        <v>13</v>
      </c>
      <c r="Z23" s="11">
        <v>0.24576000000000001</v>
      </c>
      <c r="AA23" s="12">
        <v>0.24576000000000001</v>
      </c>
      <c r="AB23" s="13">
        <v>0.11505</v>
      </c>
      <c r="AC23" s="11">
        <v>2.828E-2</v>
      </c>
      <c r="AD23" s="11">
        <f t="shared" si="3"/>
        <v>2.8274687999999999E-2</v>
      </c>
      <c r="AE23" s="4" t="s">
        <v>13</v>
      </c>
    </row>
    <row r="24" spans="1:31" ht="14.1" customHeight="1" x14ac:dyDescent="0.2">
      <c r="A24" s="6" t="s">
        <v>30</v>
      </c>
      <c r="B24" s="11">
        <v>8.0670000000000006E-2</v>
      </c>
      <c r="C24" s="12">
        <v>8.0670000000000006E-2</v>
      </c>
      <c r="D24" s="13">
        <v>-0.60407999999999995</v>
      </c>
      <c r="E24" s="11">
        <v>-4.8730000000000002E-2</v>
      </c>
      <c r="F24" s="11">
        <f t="shared" si="4"/>
        <v>-4.8731133599999997E-2</v>
      </c>
      <c r="G24" s="4" t="s">
        <v>13</v>
      </c>
      <c r="H24" s="11">
        <v>8.4690000000000001E-2</v>
      </c>
      <c r="I24" s="12">
        <v>8.4690000000000001E-2</v>
      </c>
      <c r="J24" s="13">
        <v>-0.10193000000000001</v>
      </c>
      <c r="K24" s="11">
        <v>-8.6300000000000005E-3</v>
      </c>
      <c r="L24" s="11">
        <f t="shared" si="0"/>
        <v>-8.6324517E-3</v>
      </c>
      <c r="M24" s="4" t="s">
        <v>13</v>
      </c>
      <c r="N24" s="11">
        <v>8.0750000000000002E-2</v>
      </c>
      <c r="O24" s="12">
        <v>8.0750000000000002E-2</v>
      </c>
      <c r="P24" s="14">
        <v>1798.50398</v>
      </c>
      <c r="Q24" s="15">
        <v>145.23702</v>
      </c>
      <c r="R24" s="15">
        <f t="shared" si="1"/>
        <v>145.22919638499999</v>
      </c>
      <c r="S24" s="4" t="s">
        <v>13</v>
      </c>
      <c r="T24" s="11">
        <v>4.1669999999999999E-2</v>
      </c>
      <c r="U24" s="12">
        <v>4.1669999999999999E-2</v>
      </c>
      <c r="V24" s="13">
        <v>9.6140000000000003E-2</v>
      </c>
      <c r="W24" s="11">
        <v>4.0099999999999997E-3</v>
      </c>
      <c r="X24" s="11">
        <f t="shared" si="2"/>
        <v>4.0061538000000004E-3</v>
      </c>
      <c r="Y24" s="4" t="s">
        <v>13</v>
      </c>
      <c r="Z24" s="11">
        <v>0.10169</v>
      </c>
      <c r="AA24" s="12">
        <v>0.10169</v>
      </c>
      <c r="AB24" s="13">
        <v>3.2799999999999999E-3</v>
      </c>
      <c r="AC24" s="11">
        <v>3.3E-4</v>
      </c>
      <c r="AD24" s="11">
        <f t="shared" si="3"/>
        <v>3.3354320000000002E-4</v>
      </c>
      <c r="AE24" s="4" t="s">
        <v>13</v>
      </c>
    </row>
    <row r="25" spans="1:31" ht="14.1" customHeight="1" x14ac:dyDescent="0.2">
      <c r="A25" s="6" t="s">
        <v>31</v>
      </c>
      <c r="B25" s="11">
        <v>7.8710000000000002E-2</v>
      </c>
      <c r="C25" s="12">
        <v>7.8710000000000002E-2</v>
      </c>
      <c r="D25" s="13">
        <v>-3.2370000000000003E-2</v>
      </c>
      <c r="E25" s="11">
        <v>-2.5500000000000002E-3</v>
      </c>
      <c r="F25" s="11">
        <f t="shared" si="4"/>
        <v>-2.5478427000000005E-3</v>
      </c>
      <c r="G25" s="4" t="s">
        <v>13</v>
      </c>
      <c r="H25" s="11">
        <v>7.3200000000000001E-2</v>
      </c>
      <c r="I25" s="12">
        <v>7.3200000000000001E-2</v>
      </c>
      <c r="J25" s="13">
        <v>3.4110000000000001E-2</v>
      </c>
      <c r="K25" s="11">
        <v>2.5000000000000001E-3</v>
      </c>
      <c r="L25" s="11">
        <f t="shared" si="0"/>
        <v>2.4968520000000004E-3</v>
      </c>
      <c r="M25" s="4" t="s">
        <v>13</v>
      </c>
      <c r="N25" s="11">
        <v>8.0269999999999994E-2</v>
      </c>
      <c r="O25" s="12">
        <v>8.0269999999999994E-2</v>
      </c>
      <c r="P25" s="14">
        <v>2098.0292399999998</v>
      </c>
      <c r="Q25" s="15">
        <v>168.41047</v>
      </c>
      <c r="R25" s="15">
        <f t="shared" si="1"/>
        <v>168.40880709479998</v>
      </c>
      <c r="S25" s="4" t="s">
        <v>13</v>
      </c>
      <c r="T25" s="11">
        <v>0.125</v>
      </c>
      <c r="U25" s="12">
        <v>0.125</v>
      </c>
      <c r="V25" s="13">
        <v>9.5449999999999993E-2</v>
      </c>
      <c r="W25" s="11">
        <v>1.193E-2</v>
      </c>
      <c r="X25" s="11">
        <f t="shared" si="2"/>
        <v>1.1931249999999999E-2</v>
      </c>
      <c r="Y25" s="4" t="s">
        <v>13</v>
      </c>
      <c r="Z25" s="11">
        <v>6.7799999999999999E-2</v>
      </c>
      <c r="AA25" s="12">
        <v>6.7799999999999999E-2</v>
      </c>
      <c r="AB25" s="13">
        <v>2.2419999999999999E-2</v>
      </c>
      <c r="AC25" s="11">
        <v>1.5200000000000001E-3</v>
      </c>
      <c r="AD25" s="11">
        <f t="shared" si="3"/>
        <v>1.520076E-3</v>
      </c>
      <c r="AE25" s="4" t="s">
        <v>13</v>
      </c>
    </row>
    <row r="26" spans="1:31" ht="14.1" customHeight="1" x14ac:dyDescent="0.2">
      <c r="A26" s="6" t="s">
        <v>32</v>
      </c>
      <c r="B26" s="11">
        <v>5.8790000000000002E-2</v>
      </c>
      <c r="C26" s="12">
        <v>5.8790000000000002E-2</v>
      </c>
      <c r="D26" s="13">
        <v>-0.34960999999999998</v>
      </c>
      <c r="E26" s="11">
        <v>-2.0549999999999999E-2</v>
      </c>
      <c r="F26" s="11">
        <f t="shared" si="4"/>
        <v>-2.0553571899999998E-2</v>
      </c>
      <c r="G26" s="4" t="s">
        <v>13</v>
      </c>
      <c r="H26" s="11">
        <v>5.3240000000000003E-2</v>
      </c>
      <c r="I26" s="12">
        <v>5.3240000000000003E-2</v>
      </c>
      <c r="J26" s="13">
        <v>-8.8340000000000002E-2</v>
      </c>
      <c r="K26" s="11">
        <v>-4.7000000000000002E-3</v>
      </c>
      <c r="L26" s="11">
        <f t="shared" si="0"/>
        <v>-4.7032216000000007E-3</v>
      </c>
      <c r="M26" s="4" t="s">
        <v>13</v>
      </c>
      <c r="N26" s="11">
        <v>5.2220000000000003E-2</v>
      </c>
      <c r="O26" s="12">
        <v>5.2220000000000003E-2</v>
      </c>
      <c r="P26" s="14">
        <v>-4591.3003699999999</v>
      </c>
      <c r="Q26" s="15">
        <v>-239.77778000000001</v>
      </c>
      <c r="R26" s="15">
        <f t="shared" si="1"/>
        <v>-239.75770532140001</v>
      </c>
      <c r="S26" s="4" t="s">
        <v>13</v>
      </c>
      <c r="T26" s="11">
        <v>4.1669999999999999E-2</v>
      </c>
      <c r="U26" s="12">
        <v>4.1669999999999999E-2</v>
      </c>
      <c r="V26" s="13">
        <v>3.3520000000000001E-2</v>
      </c>
      <c r="W26" s="11">
        <v>1.4E-3</v>
      </c>
      <c r="X26" s="11">
        <f t="shared" si="2"/>
        <v>1.3967783999999999E-3</v>
      </c>
      <c r="Y26" s="4" t="s">
        <v>13</v>
      </c>
      <c r="Z26" s="11">
        <v>6.7799999999999999E-2</v>
      </c>
      <c r="AA26" s="12">
        <v>6.7799999999999999E-2</v>
      </c>
      <c r="AB26" s="13">
        <v>0.60365000000000002</v>
      </c>
      <c r="AC26" s="11">
        <v>4.0930000000000001E-2</v>
      </c>
      <c r="AD26" s="11">
        <f t="shared" si="3"/>
        <v>4.0927470000000001E-2</v>
      </c>
      <c r="AE26" s="4" t="s">
        <v>13</v>
      </c>
    </row>
    <row r="27" spans="1:31" ht="14.1" customHeight="1" x14ac:dyDescent="0.2">
      <c r="A27" s="6" t="s">
        <v>33</v>
      </c>
      <c r="B27" s="11">
        <v>7.6420000000000002E-2</v>
      </c>
      <c r="C27" s="12">
        <v>7.6420000000000002E-2</v>
      </c>
      <c r="D27" s="13">
        <v>0.27356999999999998</v>
      </c>
      <c r="E27" s="11">
        <v>2.0910000000000002E-2</v>
      </c>
      <c r="F27" s="11">
        <f t="shared" si="4"/>
        <v>2.0906219399999999E-2</v>
      </c>
      <c r="G27" s="4" t="s">
        <v>13</v>
      </c>
      <c r="H27" s="11">
        <v>8.7110000000000007E-2</v>
      </c>
      <c r="I27" s="12">
        <v>8.7110000000000007E-2</v>
      </c>
      <c r="J27" s="13">
        <v>0.18289</v>
      </c>
      <c r="K27" s="11">
        <v>1.593E-2</v>
      </c>
      <c r="L27" s="11">
        <f t="shared" si="0"/>
        <v>1.5931547900000002E-2</v>
      </c>
      <c r="M27" s="4" t="s">
        <v>13</v>
      </c>
      <c r="N27" s="11">
        <v>9.4289999999999999E-2</v>
      </c>
      <c r="O27" s="12">
        <v>9.4289999999999999E-2</v>
      </c>
      <c r="P27" s="14">
        <v>4935.5751300000002</v>
      </c>
      <c r="Q27" s="15">
        <v>465.39514000000003</v>
      </c>
      <c r="R27" s="15">
        <f t="shared" si="1"/>
        <v>465.37537900770002</v>
      </c>
      <c r="S27" s="4" t="s">
        <v>13</v>
      </c>
      <c r="T27" s="11">
        <v>0.10417</v>
      </c>
      <c r="U27" s="12">
        <v>0.10417</v>
      </c>
      <c r="V27" s="13">
        <v>-0.19345000000000001</v>
      </c>
      <c r="W27" s="11">
        <v>-2.0150000000000001E-2</v>
      </c>
      <c r="X27" s="11">
        <f t="shared" si="2"/>
        <v>-2.0151686500000002E-2</v>
      </c>
      <c r="Y27" s="4" t="s">
        <v>13</v>
      </c>
      <c r="Z27" s="11">
        <v>9.3219999999999997E-2</v>
      </c>
      <c r="AA27" s="12">
        <v>9.3219999999999997E-2</v>
      </c>
      <c r="AB27" s="13">
        <v>-1.6299999999999999E-2</v>
      </c>
      <c r="AC27" s="11">
        <v>-1.5200000000000001E-3</v>
      </c>
      <c r="AD27" s="11">
        <f t="shared" si="3"/>
        <v>-1.5194859999999998E-3</v>
      </c>
      <c r="AE27" s="4" t="s">
        <v>13</v>
      </c>
    </row>
    <row r="28" spans="1:31" ht="14.1" customHeight="1" x14ac:dyDescent="0.2">
      <c r="A28" s="6" t="s">
        <v>34</v>
      </c>
      <c r="B28" s="11">
        <v>0.14957999999999999</v>
      </c>
      <c r="C28" s="12">
        <v>0.14957999999999999</v>
      </c>
      <c r="D28" s="13">
        <v>0.15348000000000001</v>
      </c>
      <c r="E28" s="11">
        <v>2.2960000000000001E-2</v>
      </c>
      <c r="F28" s="11">
        <f t="shared" si="4"/>
        <v>2.2957538399999998E-2</v>
      </c>
      <c r="G28" s="4" t="s">
        <v>13</v>
      </c>
      <c r="H28" s="11">
        <v>0.13975000000000001</v>
      </c>
      <c r="I28" s="12">
        <v>0.13975000000000001</v>
      </c>
      <c r="J28" s="13">
        <v>9.8330000000000001E-2</v>
      </c>
      <c r="K28" s="11">
        <v>1.374E-2</v>
      </c>
      <c r="L28" s="11">
        <f t="shared" si="0"/>
        <v>1.3741617500000001E-2</v>
      </c>
      <c r="M28" s="4" t="s">
        <v>13</v>
      </c>
      <c r="N28" s="11">
        <v>0.20019000000000001</v>
      </c>
      <c r="O28" s="12">
        <v>0.20019000000000001</v>
      </c>
      <c r="P28" s="14">
        <v>-2506.6375800000001</v>
      </c>
      <c r="Q28" s="15">
        <v>-501.81236000000001</v>
      </c>
      <c r="R28" s="15">
        <f t="shared" si="1"/>
        <v>-501.80377714020005</v>
      </c>
      <c r="S28" s="4" t="s">
        <v>13</v>
      </c>
      <c r="T28" s="11">
        <v>0.1875</v>
      </c>
      <c r="U28" s="12">
        <v>0.1875</v>
      </c>
      <c r="V28" s="13">
        <v>-3.9949999999999999E-2</v>
      </c>
      <c r="W28" s="11">
        <v>-7.4900000000000001E-3</v>
      </c>
      <c r="X28" s="11">
        <f t="shared" si="2"/>
        <v>-7.4906249999999999E-3</v>
      </c>
      <c r="Y28" s="4" t="s">
        <v>13</v>
      </c>
      <c r="Z28" s="11" t="s">
        <v>13</v>
      </c>
      <c r="AA28" s="12" t="s">
        <v>13</v>
      </c>
      <c r="AB28" s="13" t="s">
        <v>13</v>
      </c>
      <c r="AC28" s="11" t="s">
        <v>13</v>
      </c>
      <c r="AD28" s="11" t="s">
        <v>13</v>
      </c>
      <c r="AE28" s="4" t="s">
        <v>13</v>
      </c>
    </row>
    <row r="29" spans="1:31" ht="14.1" customHeight="1" x14ac:dyDescent="0.2">
      <c r="A29" s="6" t="s">
        <v>35</v>
      </c>
      <c r="B29" s="11">
        <v>3.2699999999999999E-3</v>
      </c>
      <c r="C29" s="12">
        <v>3.2699999999999999E-3</v>
      </c>
      <c r="D29" s="13">
        <v>8.276E-2</v>
      </c>
      <c r="E29" s="11">
        <v>2.7E-4</v>
      </c>
      <c r="F29" s="11">
        <f t="shared" si="4"/>
        <v>2.7062519999999999E-4</v>
      </c>
      <c r="G29" s="4" t="s">
        <v>13</v>
      </c>
      <c r="H29" s="11">
        <v>7.8600000000000007E-3</v>
      </c>
      <c r="I29" s="12">
        <v>7.8600000000000007E-3</v>
      </c>
      <c r="J29" s="13">
        <v>0.53727000000000003</v>
      </c>
      <c r="K29" s="11">
        <v>4.2300000000000003E-3</v>
      </c>
      <c r="L29" s="11">
        <f t="shared" si="0"/>
        <v>4.2229422000000004E-3</v>
      </c>
      <c r="M29" s="4" t="s">
        <v>13</v>
      </c>
      <c r="N29" s="11">
        <v>3.3800000000000002E-3</v>
      </c>
      <c r="O29" s="12">
        <v>3.3800000000000002E-3</v>
      </c>
      <c r="P29" s="14">
        <v>1606.6446000000001</v>
      </c>
      <c r="Q29" s="15">
        <v>5.4383499999999998</v>
      </c>
      <c r="R29" s="15">
        <f t="shared" si="1"/>
        <v>5.4304587480000004</v>
      </c>
      <c r="S29" s="4" t="s">
        <v>13</v>
      </c>
      <c r="T29" s="11">
        <v>4.1669999999999999E-2</v>
      </c>
      <c r="U29" s="12">
        <v>4.1669999999999999E-2</v>
      </c>
      <c r="V29" s="13">
        <v>-0.26023000000000002</v>
      </c>
      <c r="W29" s="11">
        <v>-1.0840000000000001E-2</v>
      </c>
      <c r="X29" s="11">
        <f t="shared" si="2"/>
        <v>-1.08437841E-2</v>
      </c>
      <c r="Y29" s="4" t="s">
        <v>13</v>
      </c>
      <c r="Z29" s="11">
        <v>0.13558999999999999</v>
      </c>
      <c r="AA29" s="12">
        <v>0.13558999999999999</v>
      </c>
      <c r="AB29" s="13">
        <v>-0.39959</v>
      </c>
      <c r="AC29" s="11">
        <v>-5.4179999999999999E-2</v>
      </c>
      <c r="AD29" s="11">
        <f t="shared" ref="AD29:AD32" si="5">AA29*AB29</f>
        <v>-5.4180408099999994E-2</v>
      </c>
      <c r="AE29" s="4" t="s">
        <v>13</v>
      </c>
    </row>
    <row r="30" spans="1:31" ht="14.1" customHeight="1" x14ac:dyDescent="0.2">
      <c r="A30" s="6" t="s">
        <v>36</v>
      </c>
      <c r="B30" s="11">
        <v>3.6900000000000002E-2</v>
      </c>
      <c r="C30" s="12">
        <v>3.6900000000000002E-2</v>
      </c>
      <c r="D30" s="13">
        <v>0.12605</v>
      </c>
      <c r="E30" s="11">
        <v>4.6499999999999996E-3</v>
      </c>
      <c r="F30" s="11">
        <f t="shared" si="4"/>
        <v>4.651245E-3</v>
      </c>
      <c r="G30" s="4" t="s">
        <v>13</v>
      </c>
      <c r="H30" s="11">
        <v>4.2950000000000002E-2</v>
      </c>
      <c r="I30" s="12">
        <v>4.2950000000000002E-2</v>
      </c>
      <c r="J30" s="13">
        <v>0.21772</v>
      </c>
      <c r="K30" s="11">
        <v>9.3500000000000007E-3</v>
      </c>
      <c r="L30" s="11">
        <f t="shared" si="0"/>
        <v>9.3510740000000009E-3</v>
      </c>
      <c r="M30" s="4" t="s">
        <v>13</v>
      </c>
      <c r="N30" s="11">
        <v>3.7229999999999999E-2</v>
      </c>
      <c r="O30" s="12">
        <v>3.7229999999999999E-2</v>
      </c>
      <c r="P30" s="14">
        <v>4145.7136700000001</v>
      </c>
      <c r="Q30" s="15">
        <v>154.36168000000001</v>
      </c>
      <c r="R30" s="15">
        <f t="shared" si="1"/>
        <v>154.34491993410001</v>
      </c>
      <c r="S30" s="4" t="s">
        <v>13</v>
      </c>
      <c r="T30" s="11">
        <v>0.10417</v>
      </c>
      <c r="U30" s="12">
        <v>0.10417</v>
      </c>
      <c r="V30" s="13">
        <v>0.12914</v>
      </c>
      <c r="W30" s="11">
        <v>1.345E-2</v>
      </c>
      <c r="X30" s="11">
        <f t="shared" si="2"/>
        <v>1.34525138E-2</v>
      </c>
      <c r="Y30" s="4" t="s">
        <v>13</v>
      </c>
      <c r="Z30" s="11">
        <v>8.4750000000000006E-2</v>
      </c>
      <c r="AA30" s="12">
        <v>8.4750000000000006E-2</v>
      </c>
      <c r="AB30" s="13">
        <v>0.12488</v>
      </c>
      <c r="AC30" s="11">
        <v>1.0580000000000001E-2</v>
      </c>
      <c r="AD30" s="11">
        <f t="shared" si="5"/>
        <v>1.058358E-2</v>
      </c>
      <c r="AE30" s="4" t="s">
        <v>13</v>
      </c>
    </row>
    <row r="31" spans="1:31" ht="14.1" customHeight="1" x14ac:dyDescent="0.2">
      <c r="A31" s="6" t="s">
        <v>37</v>
      </c>
      <c r="B31" s="11">
        <v>2.8740000000000002E-2</v>
      </c>
      <c r="C31" s="12">
        <v>2.8740000000000002E-2</v>
      </c>
      <c r="D31" s="13">
        <v>-1.6240000000000001E-2</v>
      </c>
      <c r="E31" s="11">
        <v>-4.6999999999999999E-4</v>
      </c>
      <c r="F31" s="11">
        <f t="shared" si="4"/>
        <v>-4.6673760000000004E-4</v>
      </c>
      <c r="G31" s="4" t="s">
        <v>13</v>
      </c>
      <c r="H31" s="11">
        <v>6.7150000000000001E-2</v>
      </c>
      <c r="I31" s="12">
        <v>6.7150000000000001E-2</v>
      </c>
      <c r="J31" s="13">
        <v>-4.1390000000000003E-2</v>
      </c>
      <c r="K31" s="11">
        <v>-2.7799999999999999E-3</v>
      </c>
      <c r="L31" s="11">
        <f t="shared" si="0"/>
        <v>-2.7793385000000003E-3</v>
      </c>
      <c r="M31" s="4" t="s">
        <v>13</v>
      </c>
      <c r="N31" s="11">
        <v>2.5149999999999999E-2</v>
      </c>
      <c r="O31" s="12">
        <v>2.5149999999999999E-2</v>
      </c>
      <c r="P31" s="14">
        <v>73.131950000000003</v>
      </c>
      <c r="Q31" s="15">
        <v>1.83891</v>
      </c>
      <c r="R31" s="15">
        <f t="shared" si="1"/>
        <v>1.8392685424999999</v>
      </c>
      <c r="S31" s="4" t="s">
        <v>13</v>
      </c>
      <c r="T31" s="11">
        <v>0.35416999999999998</v>
      </c>
      <c r="U31" s="12">
        <v>0.35416999999999998</v>
      </c>
      <c r="V31" s="13">
        <v>-6.5140000000000003E-2</v>
      </c>
      <c r="W31" s="11">
        <v>-2.307E-2</v>
      </c>
      <c r="X31" s="11">
        <f t="shared" si="2"/>
        <v>-2.30706338E-2</v>
      </c>
      <c r="Y31" s="4" t="s">
        <v>13</v>
      </c>
      <c r="Z31" s="11">
        <v>0.37287999999999999</v>
      </c>
      <c r="AA31" s="12">
        <v>0.37287999999999999</v>
      </c>
      <c r="AB31" s="13">
        <v>-4.9200000000000001E-2</v>
      </c>
      <c r="AC31" s="11">
        <v>-1.8339999999999999E-2</v>
      </c>
      <c r="AD31" s="11">
        <f t="shared" si="5"/>
        <v>-1.8345695999999998E-2</v>
      </c>
      <c r="AE31" s="4" t="s">
        <v>13</v>
      </c>
    </row>
    <row r="32" spans="1:31" ht="14.1" customHeight="1" x14ac:dyDescent="0.2">
      <c r="A32" s="6" t="s">
        <v>38</v>
      </c>
      <c r="B32" s="11">
        <v>0.16786000000000001</v>
      </c>
      <c r="C32" s="12">
        <v>0.16786000000000001</v>
      </c>
      <c r="D32" s="13">
        <v>-0.15945000000000001</v>
      </c>
      <c r="E32" s="11">
        <v>-2.6769999999999999E-2</v>
      </c>
      <c r="F32" s="11">
        <f t="shared" si="4"/>
        <v>-2.6765277000000004E-2</v>
      </c>
      <c r="G32" s="4" t="s">
        <v>13</v>
      </c>
      <c r="H32" s="11">
        <v>0.18149000000000001</v>
      </c>
      <c r="I32" s="12">
        <v>0.18149000000000001</v>
      </c>
      <c r="J32" s="13">
        <v>-0.11865000000000001</v>
      </c>
      <c r="K32" s="11">
        <v>-2.1530000000000001E-2</v>
      </c>
      <c r="L32" s="11">
        <f t="shared" si="0"/>
        <v>-2.1533788500000001E-2</v>
      </c>
      <c r="M32" s="4" t="s">
        <v>13</v>
      </c>
      <c r="N32" s="11">
        <v>0.16392999999999999</v>
      </c>
      <c r="O32" s="12">
        <v>0.16392999999999999</v>
      </c>
      <c r="P32" s="14">
        <v>1210.0405699999999</v>
      </c>
      <c r="Q32" s="15">
        <v>198.35771</v>
      </c>
      <c r="R32" s="15">
        <f t="shared" si="1"/>
        <v>198.36195064009996</v>
      </c>
      <c r="S32" s="4" t="s">
        <v>13</v>
      </c>
      <c r="T32" s="11">
        <v>0.375</v>
      </c>
      <c r="U32" s="12">
        <v>0.375</v>
      </c>
      <c r="V32" s="13">
        <v>-9.1410000000000005E-2</v>
      </c>
      <c r="W32" s="11">
        <v>-3.4279999999999998E-2</v>
      </c>
      <c r="X32" s="11">
        <f t="shared" si="2"/>
        <v>-3.4278750000000004E-2</v>
      </c>
      <c r="Y32" s="4" t="s">
        <v>13</v>
      </c>
      <c r="Z32" s="11">
        <v>0.44914999999999999</v>
      </c>
      <c r="AA32" s="12">
        <v>0.44914999999999999</v>
      </c>
      <c r="AB32" s="13">
        <v>6.2729999999999994E-2</v>
      </c>
      <c r="AC32" s="11">
        <v>2.818E-2</v>
      </c>
      <c r="AD32" s="11">
        <f t="shared" si="5"/>
        <v>2.8175179499999998E-2</v>
      </c>
      <c r="AE32" s="4" t="s">
        <v>13</v>
      </c>
    </row>
    <row r="33" spans="1:31" ht="14.1" customHeight="1" x14ac:dyDescent="0.2">
      <c r="A33" s="6" t="s">
        <v>39</v>
      </c>
      <c r="B33" s="11">
        <v>2.4080000000000001E-2</v>
      </c>
      <c r="C33" s="12">
        <v>2.4080000000000001E-2</v>
      </c>
      <c r="D33" s="13">
        <v>1.847E-2</v>
      </c>
      <c r="E33" s="11">
        <v>4.4000000000000002E-4</v>
      </c>
      <c r="F33" s="11">
        <f t="shared" si="4"/>
        <v>4.4475760000000004E-4</v>
      </c>
      <c r="G33" s="4" t="s">
        <v>13</v>
      </c>
      <c r="H33" s="11">
        <v>3.7319999999999999E-2</v>
      </c>
      <c r="I33" s="12">
        <v>3.7319999999999999E-2</v>
      </c>
      <c r="J33" s="13">
        <v>-2.0699999999999998E-3</v>
      </c>
      <c r="K33" s="11">
        <v>-8.0000000000000007E-5</v>
      </c>
      <c r="L33" s="11">
        <f t="shared" si="0"/>
        <v>-7.7252399999999986E-5</v>
      </c>
      <c r="M33" s="4" t="s">
        <v>13</v>
      </c>
      <c r="N33" s="11">
        <v>2.1669999999999998E-2</v>
      </c>
      <c r="O33" s="12">
        <v>2.1669999999999998E-2</v>
      </c>
      <c r="P33" s="14">
        <v>1428.5490199999999</v>
      </c>
      <c r="Q33" s="15">
        <v>30.951899999999998</v>
      </c>
      <c r="R33" s="15">
        <f t="shared" si="1"/>
        <v>30.956657263399997</v>
      </c>
      <c r="S33" s="4" t="s">
        <v>13</v>
      </c>
      <c r="T33" s="11">
        <v>1</v>
      </c>
      <c r="U33" s="12">
        <v>1</v>
      </c>
      <c r="V33" s="13">
        <v>9.7500000000000003E-2</v>
      </c>
      <c r="W33" s="11">
        <v>9.7500000000000003E-2</v>
      </c>
      <c r="X33" s="11">
        <f t="shared" si="2"/>
        <v>9.7500000000000003E-2</v>
      </c>
      <c r="Y33" s="4" t="s">
        <v>13</v>
      </c>
      <c r="Z33" s="11" t="s">
        <v>13</v>
      </c>
      <c r="AA33" s="12" t="s">
        <v>13</v>
      </c>
      <c r="AB33" s="13" t="s">
        <v>13</v>
      </c>
      <c r="AC33" s="11" t="s">
        <v>13</v>
      </c>
      <c r="AD33" s="11" t="s">
        <v>13</v>
      </c>
      <c r="AE33" s="4" t="s">
        <v>13</v>
      </c>
    </row>
    <row r="34" spans="1:31" ht="14.1" customHeight="1" x14ac:dyDescent="0.2">
      <c r="A34" s="6" t="s">
        <v>40</v>
      </c>
      <c r="B34" s="11" t="s">
        <v>13</v>
      </c>
      <c r="C34" s="12" t="s">
        <v>13</v>
      </c>
      <c r="D34" s="13" t="s">
        <v>13</v>
      </c>
      <c r="E34" s="11" t="s">
        <v>13</v>
      </c>
      <c r="F34" s="11" t="s">
        <v>13</v>
      </c>
      <c r="G34" s="4" t="s">
        <v>13</v>
      </c>
      <c r="H34" s="11" t="s">
        <v>13</v>
      </c>
      <c r="I34" s="12" t="s">
        <v>13</v>
      </c>
      <c r="J34" s="13" t="s">
        <v>13</v>
      </c>
      <c r="K34" s="11" t="s">
        <v>13</v>
      </c>
      <c r="L34" s="11" t="s">
        <v>13</v>
      </c>
      <c r="M34" s="4" t="s">
        <v>13</v>
      </c>
      <c r="N34" s="11">
        <v>0.80830999999999997</v>
      </c>
      <c r="O34" s="12">
        <v>0.80830999999999997</v>
      </c>
      <c r="P34" s="14">
        <v>10401.248799999999</v>
      </c>
      <c r="Q34" s="15">
        <v>8407.3883999999998</v>
      </c>
      <c r="R34" s="15">
        <f t="shared" si="1"/>
        <v>8407.4334175280001</v>
      </c>
      <c r="S34" s="4" t="s">
        <v>13</v>
      </c>
      <c r="T34" s="11" t="s">
        <v>13</v>
      </c>
      <c r="U34" s="12" t="s">
        <v>13</v>
      </c>
      <c r="V34" s="13" t="s">
        <v>13</v>
      </c>
      <c r="W34" s="11" t="s">
        <v>13</v>
      </c>
      <c r="X34" s="11" t="s">
        <v>13</v>
      </c>
      <c r="Y34" s="4" t="s">
        <v>13</v>
      </c>
      <c r="Z34" s="11" t="s">
        <v>13</v>
      </c>
      <c r="AA34" s="12" t="s">
        <v>13</v>
      </c>
      <c r="AB34" s="13" t="s">
        <v>13</v>
      </c>
      <c r="AC34" s="11" t="s">
        <v>13</v>
      </c>
      <c r="AD34" s="11" t="s">
        <v>13</v>
      </c>
      <c r="AE34" s="4" t="s">
        <v>13</v>
      </c>
    </row>
    <row r="35" spans="1:31" ht="14.1" customHeight="1" x14ac:dyDescent="0.2">
      <c r="A35" s="6" t="s">
        <v>41</v>
      </c>
      <c r="B35" s="11">
        <v>0.82233999999999996</v>
      </c>
      <c r="C35" s="12">
        <v>0.82233999999999996</v>
      </c>
      <c r="D35" s="13">
        <v>0.11734</v>
      </c>
      <c r="E35" s="11">
        <v>9.6500000000000002E-2</v>
      </c>
      <c r="F35" s="11">
        <f>C35*D35</f>
        <v>9.64933756E-2</v>
      </c>
      <c r="G35" s="4" t="s">
        <v>13</v>
      </c>
      <c r="H35" s="11">
        <v>0.77373999999999998</v>
      </c>
      <c r="I35" s="12">
        <v>0.77373999999999998</v>
      </c>
      <c r="J35" s="13">
        <v>0.2089</v>
      </c>
      <c r="K35" s="11">
        <v>0.16163</v>
      </c>
      <c r="L35" s="11">
        <f>I35*J35</f>
        <v>0.16163428599999999</v>
      </c>
      <c r="M35" s="4" t="s">
        <v>13</v>
      </c>
      <c r="N35" s="11">
        <v>0.85734999999999995</v>
      </c>
      <c r="O35" s="12">
        <v>0.85734999999999995</v>
      </c>
      <c r="P35" s="14">
        <v>-4252.6733100000001</v>
      </c>
      <c r="Q35" s="15">
        <v>-3646.0298699999998</v>
      </c>
      <c r="R35" s="15">
        <f t="shared" si="1"/>
        <v>-3646.0294623284999</v>
      </c>
      <c r="S35" s="4" t="s">
        <v>13</v>
      </c>
      <c r="T35" s="11">
        <v>0.70833000000000002</v>
      </c>
      <c r="U35" s="12">
        <v>0.70833000000000002</v>
      </c>
      <c r="V35" s="13">
        <v>8.0740000000000006E-2</v>
      </c>
      <c r="W35" s="11">
        <v>5.7189999999999998E-2</v>
      </c>
      <c r="X35" s="11">
        <f>U35*V35</f>
        <v>5.7190564200000009E-2</v>
      </c>
      <c r="Y35" s="4" t="s">
        <v>13</v>
      </c>
      <c r="Z35" s="11">
        <v>0.41525000000000001</v>
      </c>
      <c r="AA35" s="12">
        <v>0.41525000000000001</v>
      </c>
      <c r="AB35" s="13">
        <v>-0.11198</v>
      </c>
      <c r="AC35" s="11">
        <v>-4.65E-2</v>
      </c>
      <c r="AD35" s="11">
        <f t="shared" ref="AD35:AD47" si="6">AA35*AB35</f>
        <v>-4.6499695000000001E-2</v>
      </c>
      <c r="AE35" s="4" t="s">
        <v>13</v>
      </c>
    </row>
    <row r="36" spans="1:31" ht="14.1" customHeight="1" x14ac:dyDescent="0.2">
      <c r="A36" s="6" t="s">
        <v>42</v>
      </c>
      <c r="B36" s="11" t="s">
        <v>13</v>
      </c>
      <c r="C36" s="12" t="s">
        <v>13</v>
      </c>
      <c r="D36" s="13" t="s">
        <v>13</v>
      </c>
      <c r="E36" s="11" t="s">
        <v>13</v>
      </c>
      <c r="F36" s="11" t="s">
        <v>13</v>
      </c>
      <c r="G36" s="4" t="s">
        <v>13</v>
      </c>
      <c r="H36" s="11" t="s">
        <v>13</v>
      </c>
      <c r="I36" s="12" t="s">
        <v>13</v>
      </c>
      <c r="J36" s="13" t="s">
        <v>13</v>
      </c>
      <c r="K36" s="11" t="s">
        <v>13</v>
      </c>
      <c r="L36" s="11" t="s">
        <v>13</v>
      </c>
      <c r="M36" s="4" t="s">
        <v>13</v>
      </c>
      <c r="N36" s="11" t="s">
        <v>13</v>
      </c>
      <c r="O36" s="12" t="s">
        <v>13</v>
      </c>
      <c r="P36" s="14" t="s">
        <v>13</v>
      </c>
      <c r="Q36" s="15" t="s">
        <v>13</v>
      </c>
      <c r="R36" s="15" t="s">
        <v>13</v>
      </c>
      <c r="S36" s="4" t="s">
        <v>13</v>
      </c>
      <c r="T36" s="11" t="s">
        <v>13</v>
      </c>
      <c r="U36" s="12" t="s">
        <v>13</v>
      </c>
      <c r="V36" s="13" t="s">
        <v>13</v>
      </c>
      <c r="W36" s="11" t="s">
        <v>13</v>
      </c>
      <c r="X36" s="11" t="s">
        <v>13</v>
      </c>
      <c r="Y36" s="4" t="s">
        <v>13</v>
      </c>
      <c r="Z36" s="11">
        <v>0.10596</v>
      </c>
      <c r="AA36" s="12">
        <v>0.10596</v>
      </c>
      <c r="AB36" s="13">
        <v>-3.9570000000000001E-2</v>
      </c>
      <c r="AC36" s="11">
        <v>-4.1900000000000001E-3</v>
      </c>
      <c r="AD36" s="11">
        <f t="shared" si="6"/>
        <v>-4.1928371999999997E-3</v>
      </c>
      <c r="AE36" s="4" t="s">
        <v>13</v>
      </c>
    </row>
    <row r="37" spans="1:31" ht="14.1" customHeight="1" x14ac:dyDescent="0.2">
      <c r="A37" s="6" t="s">
        <v>43</v>
      </c>
      <c r="B37" s="11" t="s">
        <v>13</v>
      </c>
      <c r="C37" s="12" t="s">
        <v>13</v>
      </c>
      <c r="D37" s="13" t="s">
        <v>13</v>
      </c>
      <c r="E37" s="11" t="s">
        <v>13</v>
      </c>
      <c r="F37" s="11" t="s">
        <v>13</v>
      </c>
      <c r="G37" s="4" t="s">
        <v>13</v>
      </c>
      <c r="H37" s="11" t="s">
        <v>13</v>
      </c>
      <c r="I37" s="12" t="s">
        <v>13</v>
      </c>
      <c r="J37" s="13" t="s">
        <v>13</v>
      </c>
      <c r="K37" s="11" t="s">
        <v>13</v>
      </c>
      <c r="L37" s="11" t="s">
        <v>13</v>
      </c>
      <c r="M37" s="4" t="s">
        <v>13</v>
      </c>
      <c r="N37" s="11" t="s">
        <v>13</v>
      </c>
      <c r="O37" s="12" t="s">
        <v>13</v>
      </c>
      <c r="P37" s="14" t="s">
        <v>13</v>
      </c>
      <c r="Q37" s="15" t="s">
        <v>13</v>
      </c>
      <c r="R37" s="15" t="s">
        <v>13</v>
      </c>
      <c r="S37" s="4" t="s">
        <v>13</v>
      </c>
      <c r="T37" s="11" t="s">
        <v>13</v>
      </c>
      <c r="U37" s="12" t="s">
        <v>13</v>
      </c>
      <c r="V37" s="13" t="s">
        <v>13</v>
      </c>
      <c r="W37" s="11" t="s">
        <v>13</v>
      </c>
      <c r="X37" s="11" t="s">
        <v>13</v>
      </c>
      <c r="Y37" s="4" t="s">
        <v>13</v>
      </c>
      <c r="Z37" s="11">
        <v>0.25424000000000002</v>
      </c>
      <c r="AA37" s="12">
        <v>0.25424000000000002</v>
      </c>
      <c r="AB37" s="13">
        <v>-0.18282000000000001</v>
      </c>
      <c r="AC37" s="11">
        <v>-4.648E-2</v>
      </c>
      <c r="AD37" s="11">
        <f t="shared" si="6"/>
        <v>-4.6480156800000005E-2</v>
      </c>
      <c r="AE37" s="4" t="s">
        <v>13</v>
      </c>
    </row>
    <row r="38" spans="1:31" ht="14.1" customHeight="1" x14ac:dyDescent="0.2">
      <c r="A38" s="6" t="s">
        <v>44</v>
      </c>
      <c r="B38" s="11">
        <v>7.7399999999999997E-2</v>
      </c>
      <c r="C38" s="12">
        <v>7.7399999999999997E-2</v>
      </c>
      <c r="D38" s="13">
        <v>-2.8124799999999999</v>
      </c>
      <c r="E38" s="11">
        <v>-0.21768000000000001</v>
      </c>
      <c r="F38" s="11">
        <f t="shared" ref="F38:F47" si="7">C38*D38</f>
        <v>-0.21768595199999999</v>
      </c>
      <c r="G38" s="4" t="s">
        <v>13</v>
      </c>
      <c r="H38" s="11">
        <v>7.7799999999999994E-2</v>
      </c>
      <c r="I38" s="12">
        <v>7.7799999999999994E-2</v>
      </c>
      <c r="J38" s="13">
        <v>1.43634</v>
      </c>
      <c r="K38" s="11">
        <v>0.11175</v>
      </c>
      <c r="L38" s="11">
        <f t="shared" ref="L38:L47" si="8">I38*J38</f>
        <v>0.11174725199999999</v>
      </c>
      <c r="M38" s="4" t="s">
        <v>13</v>
      </c>
      <c r="N38" s="11">
        <v>7.7649999999999997E-2</v>
      </c>
      <c r="O38" s="12">
        <v>7.7649999999999997E-2</v>
      </c>
      <c r="P38" s="14">
        <v>-38970.047350000001</v>
      </c>
      <c r="Q38" s="15">
        <v>-3025.98981</v>
      </c>
      <c r="R38" s="15">
        <f t="shared" ref="R38:R48" si="9">O38*P38</f>
        <v>-3026.0241767274997</v>
      </c>
      <c r="S38" s="4" t="s">
        <v>13</v>
      </c>
      <c r="T38" s="11">
        <v>8.1670000000000006E-2</v>
      </c>
      <c r="U38" s="12">
        <v>8.1670000000000006E-2</v>
      </c>
      <c r="V38" s="13">
        <v>0.66534000000000004</v>
      </c>
      <c r="W38" s="11">
        <v>5.4339999999999999E-2</v>
      </c>
      <c r="X38" s="11">
        <f t="shared" ref="X38:X47" si="10">U38*V38</f>
        <v>5.4338317800000008E-2</v>
      </c>
      <c r="Y38" s="4" t="s">
        <v>13</v>
      </c>
      <c r="Z38" s="11">
        <v>8.9730000000000004E-2</v>
      </c>
      <c r="AA38" s="12">
        <v>8.9730000000000004E-2</v>
      </c>
      <c r="AB38" s="13">
        <v>-30.12322</v>
      </c>
      <c r="AC38" s="11">
        <v>-2.7029200000000002</v>
      </c>
      <c r="AD38" s="11">
        <f t="shared" si="6"/>
        <v>-2.7029565306000003</v>
      </c>
      <c r="AE38" s="4" t="s">
        <v>13</v>
      </c>
    </row>
    <row r="39" spans="1:31" ht="14.1" customHeight="1" x14ac:dyDescent="0.2">
      <c r="A39" s="6" t="s">
        <v>45</v>
      </c>
      <c r="B39" s="11">
        <v>0.20498</v>
      </c>
      <c r="C39" s="12">
        <v>0.20498</v>
      </c>
      <c r="D39" s="13">
        <v>0.87202000000000002</v>
      </c>
      <c r="E39" s="11">
        <v>0.17874999999999999</v>
      </c>
      <c r="F39" s="11">
        <f t="shared" si="7"/>
        <v>0.1787466596</v>
      </c>
      <c r="G39" s="4" t="s">
        <v>13</v>
      </c>
      <c r="H39" s="11">
        <v>0.20441999999999999</v>
      </c>
      <c r="I39" s="12">
        <v>0.20441999999999999</v>
      </c>
      <c r="J39" s="13">
        <v>4.0214699999999999</v>
      </c>
      <c r="K39" s="11">
        <v>0.82206999999999997</v>
      </c>
      <c r="L39" s="11">
        <f t="shared" si="8"/>
        <v>0.82206889739999989</v>
      </c>
      <c r="M39" s="4" t="s">
        <v>13</v>
      </c>
      <c r="N39" s="11">
        <v>0.20472000000000001</v>
      </c>
      <c r="O39" s="12">
        <v>0.20472000000000001</v>
      </c>
      <c r="P39" s="14">
        <v>-9093.8948600000003</v>
      </c>
      <c r="Q39" s="15">
        <v>-1861.67427</v>
      </c>
      <c r="R39" s="15">
        <f t="shared" si="9"/>
        <v>-1861.7021557392002</v>
      </c>
      <c r="S39" s="4" t="s">
        <v>13</v>
      </c>
      <c r="T39" s="11">
        <v>0.20197000000000001</v>
      </c>
      <c r="U39" s="12">
        <v>0.20197000000000001</v>
      </c>
      <c r="V39" s="13">
        <v>0.75116000000000005</v>
      </c>
      <c r="W39" s="11">
        <v>0.15171000000000001</v>
      </c>
      <c r="X39" s="11">
        <f t="shared" si="10"/>
        <v>0.1517117852</v>
      </c>
      <c r="Y39" s="4" t="s">
        <v>13</v>
      </c>
      <c r="Z39" s="11">
        <v>0.19608</v>
      </c>
      <c r="AA39" s="12">
        <v>0.19608</v>
      </c>
      <c r="AB39" s="13">
        <v>-8.0225399999999993</v>
      </c>
      <c r="AC39" s="11">
        <v>-1.57304</v>
      </c>
      <c r="AD39" s="11">
        <f t="shared" si="6"/>
        <v>-1.5730596431999999</v>
      </c>
      <c r="AE39" s="4" t="s">
        <v>13</v>
      </c>
    </row>
    <row r="40" spans="1:31" ht="14.1" customHeight="1" x14ac:dyDescent="0.2">
      <c r="A40" s="6" t="s">
        <v>46</v>
      </c>
      <c r="B40" s="11">
        <v>4.3470000000000002E-2</v>
      </c>
      <c r="C40" s="12">
        <v>4.3470000000000002E-2</v>
      </c>
      <c r="D40" s="13">
        <v>-3.0236999999999998</v>
      </c>
      <c r="E40" s="11">
        <v>-0.13142999999999999</v>
      </c>
      <c r="F40" s="11">
        <f t="shared" si="7"/>
        <v>-0.13144023899999999</v>
      </c>
      <c r="G40" s="4" t="s">
        <v>13</v>
      </c>
      <c r="H40" s="11">
        <v>4.3229999999999998E-2</v>
      </c>
      <c r="I40" s="12">
        <v>4.3229999999999998E-2</v>
      </c>
      <c r="J40" s="13">
        <v>-1.8959999999999999</v>
      </c>
      <c r="K40" s="11">
        <v>-8.1960000000000005E-2</v>
      </c>
      <c r="L40" s="11">
        <f t="shared" si="8"/>
        <v>-8.1964079999999995E-2</v>
      </c>
      <c r="M40" s="4" t="s">
        <v>13</v>
      </c>
      <c r="N40" s="11">
        <v>4.3659999999999997E-2</v>
      </c>
      <c r="O40" s="12">
        <v>4.3659999999999997E-2</v>
      </c>
      <c r="P40" s="14">
        <v>93648.171319999994</v>
      </c>
      <c r="Q40" s="15">
        <v>4088.96713</v>
      </c>
      <c r="R40" s="15">
        <f t="shared" si="9"/>
        <v>4088.6791598311993</v>
      </c>
      <c r="S40" s="4" t="s">
        <v>13</v>
      </c>
      <c r="T40" s="11">
        <v>4.548E-2</v>
      </c>
      <c r="U40" s="12">
        <v>4.548E-2</v>
      </c>
      <c r="V40" s="13">
        <v>-7.6309899999999997</v>
      </c>
      <c r="W40" s="11">
        <v>-0.34705999999999998</v>
      </c>
      <c r="X40" s="11">
        <f t="shared" si="10"/>
        <v>-0.34705742519999999</v>
      </c>
      <c r="Y40" s="4" t="s">
        <v>13</v>
      </c>
      <c r="Z40" s="11">
        <v>4.6550000000000001E-2</v>
      </c>
      <c r="AA40" s="12">
        <v>4.6550000000000001E-2</v>
      </c>
      <c r="AB40" s="13">
        <v>-31.86965</v>
      </c>
      <c r="AC40" s="11">
        <v>-1.4836800000000001</v>
      </c>
      <c r="AD40" s="11">
        <f t="shared" si="6"/>
        <v>-1.4835322075000001</v>
      </c>
      <c r="AE40" s="4" t="s">
        <v>13</v>
      </c>
    </row>
    <row r="41" spans="1:31" ht="14.1" customHeight="1" x14ac:dyDescent="0.2">
      <c r="A41" s="6" t="s">
        <v>47</v>
      </c>
      <c r="B41" s="11">
        <v>1.932E-2</v>
      </c>
      <c r="C41" s="12">
        <v>1.932E-2</v>
      </c>
      <c r="D41" s="13">
        <v>-2.1224099999999999</v>
      </c>
      <c r="E41" s="11">
        <v>-4.1009999999999998E-2</v>
      </c>
      <c r="F41" s="11">
        <f t="shared" si="7"/>
        <v>-4.1004961200000002E-2</v>
      </c>
      <c r="G41" s="4" t="s">
        <v>13</v>
      </c>
      <c r="H41" s="11">
        <v>1.9210000000000001E-2</v>
      </c>
      <c r="I41" s="12">
        <v>1.9210000000000001E-2</v>
      </c>
      <c r="J41" s="13">
        <v>7.8044700000000002</v>
      </c>
      <c r="K41" s="11">
        <v>0.14993999999999999</v>
      </c>
      <c r="L41" s="11">
        <f t="shared" si="8"/>
        <v>0.14992386870000002</v>
      </c>
      <c r="M41" s="4" t="s">
        <v>13</v>
      </c>
      <c r="N41" s="11">
        <v>1.9539999999999998E-2</v>
      </c>
      <c r="O41" s="12">
        <v>1.9539999999999998E-2</v>
      </c>
      <c r="P41" s="14">
        <v>-23661.883010000001</v>
      </c>
      <c r="Q41" s="15">
        <v>-462.35226999999998</v>
      </c>
      <c r="R41" s="15">
        <f t="shared" si="9"/>
        <v>-462.35319401539999</v>
      </c>
      <c r="S41" s="4" t="s">
        <v>13</v>
      </c>
      <c r="T41" s="11">
        <v>1.8249999999999999E-2</v>
      </c>
      <c r="U41" s="12">
        <v>1.8249999999999999E-2</v>
      </c>
      <c r="V41" s="13">
        <v>-2.61476</v>
      </c>
      <c r="W41" s="11">
        <v>-4.7710000000000002E-2</v>
      </c>
      <c r="X41" s="11">
        <f t="shared" si="10"/>
        <v>-4.7719369999999997E-2</v>
      </c>
      <c r="Y41" s="4" t="s">
        <v>13</v>
      </c>
      <c r="Z41" s="11">
        <v>1.4760000000000001E-2</v>
      </c>
      <c r="AA41" s="12">
        <v>1.4760000000000001E-2</v>
      </c>
      <c r="AB41" s="13">
        <v>-47.066020000000002</v>
      </c>
      <c r="AC41" s="11">
        <v>-0.69469999999999998</v>
      </c>
      <c r="AD41" s="11">
        <f t="shared" si="6"/>
        <v>-0.69469445520000006</v>
      </c>
      <c r="AE41" s="4" t="s">
        <v>13</v>
      </c>
    </row>
    <row r="42" spans="1:31" ht="14.1" customHeight="1" x14ac:dyDescent="0.2">
      <c r="A42" s="6" t="s">
        <v>48</v>
      </c>
      <c r="B42" s="11">
        <v>9.6310000000000007E-2</v>
      </c>
      <c r="C42" s="12">
        <v>9.6310000000000007E-2</v>
      </c>
      <c r="D42" s="13">
        <v>1.8620399999999999</v>
      </c>
      <c r="E42" s="11">
        <v>0.17934</v>
      </c>
      <c r="F42" s="11">
        <f t="shared" si="7"/>
        <v>0.17933307240000002</v>
      </c>
      <c r="G42" s="4" t="s">
        <v>13</v>
      </c>
      <c r="H42" s="11">
        <v>9.5640000000000003E-2</v>
      </c>
      <c r="I42" s="12">
        <v>9.5640000000000003E-2</v>
      </c>
      <c r="J42" s="13">
        <v>7.1268200000000004</v>
      </c>
      <c r="K42" s="11">
        <v>0.68157999999999996</v>
      </c>
      <c r="L42" s="11">
        <f t="shared" si="8"/>
        <v>0.68160906480000005</v>
      </c>
      <c r="M42" s="4" t="s">
        <v>13</v>
      </c>
      <c r="N42" s="11">
        <v>9.6280000000000004E-2</v>
      </c>
      <c r="O42" s="12">
        <v>9.6280000000000004E-2</v>
      </c>
      <c r="P42" s="14">
        <v>30376.764729999999</v>
      </c>
      <c r="Q42" s="15">
        <v>2924.8187699999999</v>
      </c>
      <c r="R42" s="15">
        <f t="shared" si="9"/>
        <v>2924.6749082044003</v>
      </c>
      <c r="S42" s="4" t="s">
        <v>13</v>
      </c>
      <c r="T42" s="11">
        <v>9.4399999999999998E-2</v>
      </c>
      <c r="U42" s="12">
        <v>9.4399999999999998E-2</v>
      </c>
      <c r="V42" s="13">
        <v>-1.3277699999999999</v>
      </c>
      <c r="W42" s="11">
        <v>-0.12534000000000001</v>
      </c>
      <c r="X42" s="11">
        <f t="shared" si="10"/>
        <v>-0.125341488</v>
      </c>
      <c r="Y42" s="4" t="s">
        <v>13</v>
      </c>
      <c r="Z42" s="11">
        <v>0.10054</v>
      </c>
      <c r="AA42" s="12">
        <v>0.10054</v>
      </c>
      <c r="AB42" s="13">
        <v>-11.535920000000001</v>
      </c>
      <c r="AC42" s="11">
        <v>-1.1597900000000001</v>
      </c>
      <c r="AD42" s="11">
        <f t="shared" si="6"/>
        <v>-1.1598213968000002</v>
      </c>
      <c r="AE42" s="4" t="s">
        <v>13</v>
      </c>
    </row>
    <row r="43" spans="1:31" ht="14.1" customHeight="1" x14ac:dyDescent="0.2">
      <c r="A43" s="6" t="s">
        <v>49</v>
      </c>
      <c r="B43" s="11">
        <v>0.12995000000000001</v>
      </c>
      <c r="C43" s="12">
        <v>0.12995000000000001</v>
      </c>
      <c r="D43" s="13">
        <v>3.3980000000000003E-2</v>
      </c>
      <c r="E43" s="11">
        <v>4.4200000000000003E-3</v>
      </c>
      <c r="F43" s="11">
        <f t="shared" si="7"/>
        <v>4.415701000000001E-3</v>
      </c>
      <c r="G43" s="4" t="s">
        <v>13</v>
      </c>
      <c r="H43" s="11">
        <v>0.12831000000000001</v>
      </c>
      <c r="I43" s="12">
        <v>0.12831000000000001</v>
      </c>
      <c r="J43" s="13">
        <v>3.4128699999999998</v>
      </c>
      <c r="K43" s="11">
        <v>0.43791999999999998</v>
      </c>
      <c r="L43" s="11">
        <f t="shared" si="8"/>
        <v>0.4379053497</v>
      </c>
      <c r="M43" s="4" t="s">
        <v>13</v>
      </c>
      <c r="N43" s="11">
        <v>0.13125000000000001</v>
      </c>
      <c r="O43" s="12">
        <v>0.13125000000000001</v>
      </c>
      <c r="P43" s="14">
        <v>-22688.660489999998</v>
      </c>
      <c r="Q43" s="15">
        <v>-2977.8235500000001</v>
      </c>
      <c r="R43" s="15">
        <f t="shared" si="9"/>
        <v>-2977.8866893125</v>
      </c>
      <c r="S43" s="4" t="s">
        <v>13</v>
      </c>
      <c r="T43" s="11">
        <v>0.14806</v>
      </c>
      <c r="U43" s="12">
        <v>0.14806</v>
      </c>
      <c r="V43" s="13">
        <v>-1.8293600000000001</v>
      </c>
      <c r="W43" s="11">
        <v>-0.27084999999999998</v>
      </c>
      <c r="X43" s="11">
        <f t="shared" si="10"/>
        <v>-0.27085504160000001</v>
      </c>
      <c r="Y43" s="4" t="s">
        <v>13</v>
      </c>
      <c r="Z43" s="11">
        <v>0.18167</v>
      </c>
      <c r="AA43" s="12">
        <v>0.18167</v>
      </c>
      <c r="AB43" s="13">
        <v>-0.36231999999999998</v>
      </c>
      <c r="AC43" s="11">
        <v>-6.5820000000000004E-2</v>
      </c>
      <c r="AD43" s="11">
        <f t="shared" si="6"/>
        <v>-6.5822674399999989E-2</v>
      </c>
      <c r="AE43" s="4" t="s">
        <v>13</v>
      </c>
    </row>
    <row r="44" spans="1:31" ht="14.1" customHeight="1" x14ac:dyDescent="0.2">
      <c r="A44" s="6" t="s">
        <v>50</v>
      </c>
      <c r="B44" s="11">
        <v>8.94E-3</v>
      </c>
      <c r="C44" s="12">
        <v>8.94E-3</v>
      </c>
      <c r="D44" s="13">
        <v>-1.79928</v>
      </c>
      <c r="E44" s="11">
        <v>-1.609E-2</v>
      </c>
      <c r="F44" s="11">
        <f t="shared" si="7"/>
        <v>-1.60855632E-2</v>
      </c>
      <c r="G44" s="4" t="s">
        <v>13</v>
      </c>
      <c r="H44" s="11">
        <v>9.4000000000000004E-3</v>
      </c>
      <c r="I44" s="12">
        <v>9.4000000000000004E-3</v>
      </c>
      <c r="J44" s="13">
        <v>3.8938600000000001</v>
      </c>
      <c r="K44" s="11">
        <v>3.6600000000000001E-2</v>
      </c>
      <c r="L44" s="11">
        <f t="shared" si="8"/>
        <v>3.6602284000000006E-2</v>
      </c>
      <c r="M44" s="4" t="s">
        <v>13</v>
      </c>
      <c r="N44" s="11">
        <v>8.8100000000000001E-3</v>
      </c>
      <c r="O44" s="12">
        <v>8.8100000000000001E-3</v>
      </c>
      <c r="P44" s="14">
        <v>10208.311799999999</v>
      </c>
      <c r="Q44" s="15">
        <v>89.948729999999998</v>
      </c>
      <c r="R44" s="15">
        <f t="shared" si="9"/>
        <v>89.935226958000001</v>
      </c>
      <c r="S44" s="4" t="s">
        <v>13</v>
      </c>
      <c r="T44" s="11">
        <v>7.6499999999999997E-3</v>
      </c>
      <c r="U44" s="12">
        <v>7.6499999999999997E-3</v>
      </c>
      <c r="V44" s="13">
        <v>9.7129999999999994E-2</v>
      </c>
      <c r="W44" s="11">
        <v>7.3999999999999999E-4</v>
      </c>
      <c r="X44" s="11">
        <f t="shared" si="10"/>
        <v>7.4304449999999995E-4</v>
      </c>
      <c r="Y44" s="4" t="s">
        <v>13</v>
      </c>
      <c r="Z44" s="11">
        <v>5.7299999999999999E-3</v>
      </c>
      <c r="AA44" s="12">
        <v>5.7299999999999999E-3</v>
      </c>
      <c r="AB44" s="13">
        <v>-7.9859200000000001</v>
      </c>
      <c r="AC44" s="11">
        <v>-4.5740000000000003E-2</v>
      </c>
      <c r="AD44" s="11">
        <f t="shared" si="6"/>
        <v>-4.57593216E-2</v>
      </c>
      <c r="AE44" s="4" t="s">
        <v>13</v>
      </c>
    </row>
    <row r="45" spans="1:31" ht="14.1" customHeight="1" x14ac:dyDescent="0.2">
      <c r="A45" s="6" t="s">
        <v>51</v>
      </c>
      <c r="B45" s="11">
        <v>0.11704000000000001</v>
      </c>
      <c r="C45" s="12">
        <v>0.11704000000000001</v>
      </c>
      <c r="D45" s="13">
        <v>-0.57571000000000006</v>
      </c>
      <c r="E45" s="11">
        <v>-6.7379999999999995E-2</v>
      </c>
      <c r="F45" s="11">
        <f t="shared" si="7"/>
        <v>-6.7381098400000006E-2</v>
      </c>
      <c r="G45" s="4" t="s">
        <v>13</v>
      </c>
      <c r="H45" s="11">
        <v>0.11515</v>
      </c>
      <c r="I45" s="12">
        <v>0.11515</v>
      </c>
      <c r="J45" s="13">
        <v>2.5384000000000002</v>
      </c>
      <c r="K45" s="11">
        <v>0.2923</v>
      </c>
      <c r="L45" s="11">
        <f t="shared" si="8"/>
        <v>0.29229676000000004</v>
      </c>
      <c r="M45" s="4" t="s">
        <v>13</v>
      </c>
      <c r="N45" s="11">
        <v>0.11724</v>
      </c>
      <c r="O45" s="12">
        <v>0.11724</v>
      </c>
      <c r="P45" s="14">
        <v>-20484.803960000001</v>
      </c>
      <c r="Q45" s="15">
        <v>-2401.66725</v>
      </c>
      <c r="R45" s="15">
        <f t="shared" si="9"/>
        <v>-2401.6384162704003</v>
      </c>
      <c r="S45" s="4" t="s">
        <v>13</v>
      </c>
      <c r="T45" s="11">
        <v>0.11353000000000001</v>
      </c>
      <c r="U45" s="12">
        <v>0.11353000000000001</v>
      </c>
      <c r="V45" s="13">
        <v>0.81623000000000001</v>
      </c>
      <c r="W45" s="11">
        <v>9.2670000000000002E-2</v>
      </c>
      <c r="X45" s="11">
        <f t="shared" si="10"/>
        <v>9.2666591900000012E-2</v>
      </c>
      <c r="Y45" s="4" t="s">
        <v>13</v>
      </c>
      <c r="Z45" s="11">
        <v>0.10913</v>
      </c>
      <c r="AA45" s="12">
        <v>0.10913</v>
      </c>
      <c r="AB45" s="13">
        <v>-2.5503100000000001</v>
      </c>
      <c r="AC45" s="11">
        <v>-0.27831</v>
      </c>
      <c r="AD45" s="11">
        <f t="shared" si="6"/>
        <v>-0.2783153303</v>
      </c>
      <c r="AE45" s="4" t="s">
        <v>13</v>
      </c>
    </row>
    <row r="46" spans="1:31" ht="14.1" customHeight="1" x14ac:dyDescent="0.2">
      <c r="A46" s="6" t="s">
        <v>52</v>
      </c>
      <c r="B46" s="11">
        <v>9.1630000000000003E-2</v>
      </c>
      <c r="C46" s="12">
        <v>9.1630000000000003E-2</v>
      </c>
      <c r="D46" s="13">
        <v>-0.36793999999999999</v>
      </c>
      <c r="E46" s="11">
        <v>-3.3709999999999997E-2</v>
      </c>
      <c r="F46" s="11">
        <f t="shared" si="7"/>
        <v>-3.3714342199999997E-2</v>
      </c>
      <c r="G46" s="4" t="s">
        <v>13</v>
      </c>
      <c r="H46" s="11">
        <v>9.4759999999999997E-2</v>
      </c>
      <c r="I46" s="12">
        <v>9.4759999999999997E-2</v>
      </c>
      <c r="J46" s="13">
        <v>3.59992</v>
      </c>
      <c r="K46" s="11">
        <v>0.34111999999999998</v>
      </c>
      <c r="L46" s="11">
        <f t="shared" si="8"/>
        <v>0.34112841919999998</v>
      </c>
      <c r="M46" s="4" t="s">
        <v>13</v>
      </c>
      <c r="N46" s="11">
        <v>8.9770000000000003E-2</v>
      </c>
      <c r="O46" s="12">
        <v>8.9770000000000003E-2</v>
      </c>
      <c r="P46" s="14">
        <v>14801.887580000001</v>
      </c>
      <c r="Q46" s="15">
        <v>1328.7369200000001</v>
      </c>
      <c r="R46" s="15">
        <f t="shared" si="9"/>
        <v>1328.7654480566</v>
      </c>
      <c r="S46" s="4" t="s">
        <v>13</v>
      </c>
      <c r="T46" s="11">
        <v>7.5850000000000001E-2</v>
      </c>
      <c r="U46" s="12">
        <v>7.5850000000000001E-2</v>
      </c>
      <c r="V46" s="13">
        <v>-1.2547999999999999</v>
      </c>
      <c r="W46" s="11">
        <v>-9.5180000000000001E-2</v>
      </c>
      <c r="X46" s="11">
        <f t="shared" si="10"/>
        <v>-9.5176579999999997E-2</v>
      </c>
      <c r="Y46" s="4" t="s">
        <v>13</v>
      </c>
      <c r="Z46" s="11">
        <v>4.2779999999999999E-2</v>
      </c>
      <c r="AA46" s="12">
        <v>4.2779999999999999E-2</v>
      </c>
      <c r="AB46" s="13">
        <v>-33.72428</v>
      </c>
      <c r="AC46" s="11">
        <v>-1.4426699999999999</v>
      </c>
      <c r="AD46" s="11">
        <f t="shared" si="6"/>
        <v>-1.4427246983999999</v>
      </c>
      <c r="AE46" s="4" t="s">
        <v>13</v>
      </c>
    </row>
    <row r="47" spans="1:31" ht="14.1" customHeight="1" x14ac:dyDescent="0.2">
      <c r="A47" s="6" t="s">
        <v>53</v>
      </c>
      <c r="B47" s="11">
        <v>3.3149999999999999E-2</v>
      </c>
      <c r="C47" s="12">
        <v>3.3149999999999999E-2</v>
      </c>
      <c r="D47" s="13">
        <v>-0.25680999999999998</v>
      </c>
      <c r="E47" s="11">
        <v>-8.5100000000000002E-3</v>
      </c>
      <c r="F47" s="11">
        <f t="shared" si="7"/>
        <v>-8.5132514999999992E-3</v>
      </c>
      <c r="G47" s="4" t="s">
        <v>13</v>
      </c>
      <c r="H47" s="11">
        <v>3.7659999999999999E-2</v>
      </c>
      <c r="I47" s="12">
        <v>3.7659999999999999E-2</v>
      </c>
      <c r="J47" s="13">
        <v>0.32915</v>
      </c>
      <c r="K47" s="11">
        <v>1.239E-2</v>
      </c>
      <c r="L47" s="11">
        <f t="shared" si="8"/>
        <v>1.2395788999999999E-2</v>
      </c>
      <c r="M47" s="4" t="s">
        <v>13</v>
      </c>
      <c r="N47" s="11">
        <v>3.32E-2</v>
      </c>
      <c r="O47" s="12">
        <v>3.32E-2</v>
      </c>
      <c r="P47" s="14">
        <v>2733.0965000000001</v>
      </c>
      <c r="Q47" s="15">
        <v>90.744399999999999</v>
      </c>
      <c r="R47" s="15">
        <f t="shared" si="9"/>
        <v>90.738803799999999</v>
      </c>
      <c r="S47" s="4" t="s">
        <v>13</v>
      </c>
      <c r="T47" s="11">
        <v>3.9739999999999998E-2</v>
      </c>
      <c r="U47" s="12">
        <v>3.9739999999999998E-2</v>
      </c>
      <c r="V47" s="13">
        <v>-0.84233999999999998</v>
      </c>
      <c r="W47" s="11">
        <v>-3.347E-2</v>
      </c>
      <c r="X47" s="11">
        <f t="shared" si="10"/>
        <v>-3.3474591599999999E-2</v>
      </c>
      <c r="Y47" s="4" t="s">
        <v>13</v>
      </c>
      <c r="Z47" s="11">
        <v>3.2410000000000001E-2</v>
      </c>
      <c r="AA47" s="12">
        <v>3.2410000000000001E-2</v>
      </c>
      <c r="AB47" s="13">
        <v>-7.0271400000000002</v>
      </c>
      <c r="AC47" s="11">
        <v>-0.22772999999999999</v>
      </c>
      <c r="AD47" s="11">
        <f t="shared" si="6"/>
        <v>-0.22774960740000003</v>
      </c>
      <c r="AE47" s="4" t="s">
        <v>13</v>
      </c>
    </row>
    <row r="48" spans="1:31" ht="14.1" customHeight="1" x14ac:dyDescent="0.2">
      <c r="A48" s="6" t="s">
        <v>54</v>
      </c>
      <c r="B48" s="11" t="s">
        <v>13</v>
      </c>
      <c r="C48" s="12" t="s">
        <v>13</v>
      </c>
      <c r="D48" s="13" t="s">
        <v>13</v>
      </c>
      <c r="E48" s="11" t="s">
        <v>13</v>
      </c>
      <c r="F48" s="11" t="s">
        <v>13</v>
      </c>
      <c r="G48" s="4" t="s">
        <v>13</v>
      </c>
      <c r="H48" s="11" t="s">
        <v>13</v>
      </c>
      <c r="I48" s="12" t="s">
        <v>13</v>
      </c>
      <c r="J48" s="13" t="s">
        <v>13</v>
      </c>
      <c r="K48" s="11" t="s">
        <v>13</v>
      </c>
      <c r="L48" s="11" t="s">
        <v>13</v>
      </c>
      <c r="M48" s="4" t="s">
        <v>13</v>
      </c>
      <c r="N48" s="11">
        <v>0.39889999999999998</v>
      </c>
      <c r="O48" s="12">
        <v>0.39889999999999998</v>
      </c>
      <c r="P48" s="14">
        <v>18878.538059999999</v>
      </c>
      <c r="Q48" s="15">
        <v>7530.6023500000001</v>
      </c>
      <c r="R48" s="15">
        <f t="shared" si="9"/>
        <v>7530.6488321339993</v>
      </c>
      <c r="S48" s="4" t="s">
        <v>13</v>
      </c>
      <c r="T48" s="11" t="s">
        <v>13</v>
      </c>
      <c r="U48" s="12" t="s">
        <v>13</v>
      </c>
      <c r="V48" s="13" t="s">
        <v>13</v>
      </c>
      <c r="W48" s="11" t="s">
        <v>13</v>
      </c>
      <c r="X48" s="11" t="s">
        <v>13</v>
      </c>
      <c r="Y48" s="4" t="s">
        <v>13</v>
      </c>
      <c r="Z48" s="11" t="s">
        <v>13</v>
      </c>
      <c r="AA48" s="12" t="s">
        <v>13</v>
      </c>
      <c r="AB48" s="13" t="s">
        <v>13</v>
      </c>
      <c r="AC48" s="11" t="s">
        <v>13</v>
      </c>
      <c r="AD48" s="11" t="s">
        <v>13</v>
      </c>
      <c r="AE48" s="4" t="s">
        <v>13</v>
      </c>
    </row>
    <row r="50" spans="1:1" ht="12" customHeight="1" x14ac:dyDescent="0.2">
      <c r="A50" s="7" t="s">
        <v>63</v>
      </c>
    </row>
    <row r="51" spans="1:1" ht="12" customHeight="1" x14ac:dyDescent="0.2">
      <c r="A51" s="7" t="s">
        <v>64</v>
      </c>
    </row>
    <row r="52" spans="1:1" ht="12" customHeight="1" x14ac:dyDescent="0.2">
      <c r="A5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zoomScale="85" zoomScaleNormal="85" workbookViewId="0">
      <pane xSplit="1" ySplit="6" topLeftCell="B18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5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4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67</v>
      </c>
      <c r="B2" s="21"/>
      <c r="C2" s="21"/>
      <c r="D2" s="22"/>
      <c r="E2" s="23">
        <f>SUM(E8:E48)</f>
        <v>0.65810000000000057</v>
      </c>
      <c r="F2" s="24">
        <f>SUM(F8:F48)</f>
        <v>0.65806219749999972</v>
      </c>
      <c r="G2" s="25" t="s">
        <v>13</v>
      </c>
      <c r="H2" s="21"/>
      <c r="I2" s="21"/>
      <c r="J2" s="21"/>
      <c r="K2" s="23">
        <f>SUM(K8:K48)</f>
        <v>0.67562999999999984</v>
      </c>
      <c r="L2" s="24">
        <f>SUM(L8:L48)</f>
        <v>0.67556795779999979</v>
      </c>
      <c r="M2" s="26" t="s">
        <v>13</v>
      </c>
      <c r="N2" s="21"/>
      <c r="O2" s="21"/>
      <c r="P2" s="22"/>
      <c r="Q2" s="27">
        <f>SUM(Q8:Q48)</f>
        <v>16048.802499999998</v>
      </c>
      <c r="R2" s="28">
        <f>SUM(R8:R48)</f>
        <v>16048.235276169347</v>
      </c>
      <c r="S2" s="25" t="s">
        <v>13</v>
      </c>
      <c r="T2" s="21"/>
      <c r="U2" s="21"/>
      <c r="V2" s="21"/>
      <c r="W2" s="23">
        <f>SUM(W8:W48)</f>
        <v>0.49418000000000029</v>
      </c>
      <c r="X2" s="24">
        <f>SUM(X8:X48)</f>
        <v>0.49413554009999894</v>
      </c>
      <c r="Y2" s="26" t="s">
        <v>13</v>
      </c>
      <c r="Z2" s="21"/>
      <c r="AA2" s="21"/>
      <c r="AB2" s="21"/>
      <c r="AC2" s="23">
        <f>SUM(AC8:AC48)</f>
        <v>0.58082000000000034</v>
      </c>
      <c r="AD2" s="24">
        <f>SUM(AD8:AD48)</f>
        <v>0.58082203119999964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55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11"/>
      <c r="C7" s="12"/>
      <c r="D7" s="13"/>
      <c r="E7" s="11"/>
      <c r="F7" s="11"/>
      <c r="G7" s="4"/>
      <c r="H7" s="11"/>
      <c r="I7" s="12"/>
      <c r="J7" s="13"/>
      <c r="K7" s="11"/>
      <c r="L7" s="11"/>
      <c r="M7" s="4"/>
      <c r="N7" s="11"/>
      <c r="O7" s="12"/>
      <c r="P7" s="13"/>
      <c r="Q7" s="15"/>
      <c r="R7" s="15"/>
      <c r="S7" s="4"/>
      <c r="T7" s="11"/>
      <c r="U7" s="12"/>
      <c r="V7" s="13"/>
      <c r="W7" s="11"/>
      <c r="X7" s="11"/>
      <c r="Y7" s="4"/>
      <c r="Z7" s="11"/>
      <c r="AA7" s="12"/>
      <c r="AB7" s="13"/>
      <c r="AC7" s="11"/>
      <c r="AD7" s="11"/>
      <c r="AE7" s="4"/>
    </row>
    <row r="8" spans="1:31" ht="14.1" customHeight="1" x14ac:dyDescent="0.2">
      <c r="A8" s="6" t="s">
        <v>14</v>
      </c>
      <c r="B8" s="10"/>
      <c r="C8" s="10"/>
      <c r="D8" s="10"/>
      <c r="E8" s="16">
        <v>1.0428999999999999</v>
      </c>
      <c r="F8" s="16">
        <v>1.0428999999999999</v>
      </c>
      <c r="G8" s="4" t="s">
        <v>13</v>
      </c>
      <c r="H8" s="10"/>
      <c r="I8" s="10"/>
      <c r="J8" s="10"/>
      <c r="K8" s="11">
        <v>0.72989999999999999</v>
      </c>
      <c r="L8" s="11">
        <v>0.72989999999999999</v>
      </c>
      <c r="M8" s="4" t="s">
        <v>13</v>
      </c>
      <c r="N8" s="10"/>
      <c r="O8" s="10"/>
      <c r="P8" s="10"/>
      <c r="Q8" s="17">
        <v>109194.72026</v>
      </c>
      <c r="R8" s="17">
        <v>109194.72026</v>
      </c>
      <c r="S8" s="4" t="s">
        <v>13</v>
      </c>
      <c r="T8" s="10"/>
      <c r="U8" s="10"/>
      <c r="V8" s="10"/>
      <c r="W8" s="11">
        <v>2.72106</v>
      </c>
      <c r="X8" s="11">
        <v>2.72106</v>
      </c>
      <c r="Y8" s="4" t="s">
        <v>13</v>
      </c>
      <c r="Z8" s="10"/>
      <c r="AA8" s="10"/>
      <c r="AB8" s="10"/>
      <c r="AC8" s="11">
        <v>-2.5340199999999999</v>
      </c>
      <c r="AD8" s="11">
        <v>-2.5340199999999999</v>
      </c>
      <c r="AE8" s="4" t="s">
        <v>13</v>
      </c>
    </row>
    <row r="9" spans="1:31" ht="14.1" customHeight="1" x14ac:dyDescent="0.2">
      <c r="A9" s="6" t="s">
        <v>15</v>
      </c>
      <c r="B9" s="11">
        <v>0.40229999999999999</v>
      </c>
      <c r="C9" s="12">
        <v>0.40229999999999999</v>
      </c>
      <c r="D9" s="13">
        <v>-9.2170000000000002E-2</v>
      </c>
      <c r="E9" s="11">
        <v>-3.7080000000000002E-2</v>
      </c>
      <c r="F9" s="11">
        <f t="shared" ref="F9:F33" si="0">C9*D9</f>
        <v>-3.7079991E-2</v>
      </c>
      <c r="G9" s="4" t="s">
        <v>13</v>
      </c>
      <c r="H9" s="11">
        <v>0.40317999999999998</v>
      </c>
      <c r="I9" s="12">
        <v>0.40317999999999998</v>
      </c>
      <c r="J9" s="13">
        <v>-0.20286999999999999</v>
      </c>
      <c r="K9" s="11">
        <v>-8.1790000000000002E-2</v>
      </c>
      <c r="L9" s="11">
        <f t="shared" ref="L9:L33" si="1">I9*J9</f>
        <v>-8.1793126599999988E-2</v>
      </c>
      <c r="M9" s="4" t="s">
        <v>13</v>
      </c>
      <c r="N9" s="11">
        <v>0.41472999999999999</v>
      </c>
      <c r="O9" s="12">
        <v>0.41472999999999999</v>
      </c>
      <c r="P9" s="14">
        <v>-6178.9690799999998</v>
      </c>
      <c r="Q9" s="15">
        <v>-2562.5956999999999</v>
      </c>
      <c r="R9" s="15">
        <f t="shared" ref="R9:R35" si="2">O9*P9</f>
        <v>-2562.6038465483998</v>
      </c>
      <c r="S9" s="4" t="s">
        <v>13</v>
      </c>
      <c r="T9" s="11">
        <v>0.46788999999999997</v>
      </c>
      <c r="U9" s="12">
        <v>0.46788999999999997</v>
      </c>
      <c r="V9" s="13">
        <v>-0.14452000000000001</v>
      </c>
      <c r="W9" s="11">
        <v>-6.762E-2</v>
      </c>
      <c r="X9" s="11">
        <f t="shared" ref="X9:X33" si="3">U9*V9</f>
        <v>-6.7619462800000002E-2</v>
      </c>
      <c r="Y9" s="4" t="s">
        <v>13</v>
      </c>
      <c r="Z9" s="11">
        <v>0.34806999999999999</v>
      </c>
      <c r="AA9" s="12">
        <v>0.34806999999999999</v>
      </c>
      <c r="AB9" s="13">
        <v>-0.36664000000000002</v>
      </c>
      <c r="AC9" s="11">
        <v>-0.12761</v>
      </c>
      <c r="AD9" s="11">
        <f t="shared" ref="AD9:AD27" si="4">AA9*AB9</f>
        <v>-0.12761638480000001</v>
      </c>
      <c r="AE9" s="4" t="s">
        <v>13</v>
      </c>
    </row>
    <row r="10" spans="1:31" ht="14.1" customHeight="1" x14ac:dyDescent="0.2">
      <c r="A10" s="6" t="s">
        <v>16</v>
      </c>
      <c r="B10" s="11">
        <v>0.31322</v>
      </c>
      <c r="C10" s="12">
        <v>0.31322</v>
      </c>
      <c r="D10" s="13">
        <v>-1.7639999999999999E-2</v>
      </c>
      <c r="E10" s="11">
        <v>-5.5199999999999997E-3</v>
      </c>
      <c r="F10" s="11">
        <f t="shared" si="0"/>
        <v>-5.5252007999999995E-3</v>
      </c>
      <c r="G10" s="4" t="s">
        <v>13</v>
      </c>
      <c r="H10" s="11">
        <v>0.37930999999999998</v>
      </c>
      <c r="I10" s="12">
        <v>0.37930999999999998</v>
      </c>
      <c r="J10" s="13">
        <v>7.0290000000000005E-2</v>
      </c>
      <c r="K10" s="11">
        <v>2.666E-2</v>
      </c>
      <c r="L10" s="11">
        <f t="shared" si="1"/>
        <v>2.6661699900000002E-2</v>
      </c>
      <c r="M10" s="4" t="s">
        <v>13</v>
      </c>
      <c r="N10" s="11">
        <v>0.33333000000000002</v>
      </c>
      <c r="O10" s="12">
        <v>0.33333000000000002</v>
      </c>
      <c r="P10" s="14">
        <v>1046.1923300000001</v>
      </c>
      <c r="Q10" s="15">
        <v>348.73077999999998</v>
      </c>
      <c r="R10" s="15">
        <f t="shared" si="2"/>
        <v>348.72728935890007</v>
      </c>
      <c r="S10" s="4" t="s">
        <v>13</v>
      </c>
      <c r="T10" s="11">
        <v>0.33028000000000002</v>
      </c>
      <c r="U10" s="12">
        <v>0.33028000000000002</v>
      </c>
      <c r="V10" s="13">
        <v>-0.17541000000000001</v>
      </c>
      <c r="W10" s="11">
        <v>-5.7930000000000002E-2</v>
      </c>
      <c r="X10" s="11">
        <f t="shared" si="3"/>
        <v>-5.7934414800000007E-2</v>
      </c>
      <c r="Y10" s="4" t="s">
        <v>13</v>
      </c>
      <c r="Z10" s="11">
        <v>0.52485999999999999</v>
      </c>
      <c r="AA10" s="12">
        <v>0.52485999999999999</v>
      </c>
      <c r="AB10" s="13">
        <v>7.9710000000000003E-2</v>
      </c>
      <c r="AC10" s="11">
        <v>4.1840000000000002E-2</v>
      </c>
      <c r="AD10" s="11">
        <f t="shared" si="4"/>
        <v>4.1836590600000001E-2</v>
      </c>
      <c r="AE10" s="4" t="s">
        <v>13</v>
      </c>
    </row>
    <row r="11" spans="1:31" ht="14.1" customHeight="1" x14ac:dyDescent="0.2">
      <c r="A11" s="6" t="s">
        <v>17</v>
      </c>
      <c r="B11" s="11">
        <v>0.18678</v>
      </c>
      <c r="C11" s="12">
        <v>0.18678</v>
      </c>
      <c r="D11" s="13">
        <v>5.1380000000000002E-2</v>
      </c>
      <c r="E11" s="11">
        <v>9.5999999999999992E-3</v>
      </c>
      <c r="F11" s="11">
        <f t="shared" si="0"/>
        <v>9.5967563999999998E-3</v>
      </c>
      <c r="G11" s="4" t="s">
        <v>13</v>
      </c>
      <c r="H11" s="11">
        <v>0.19894000000000001</v>
      </c>
      <c r="I11" s="12">
        <v>0.19894000000000001</v>
      </c>
      <c r="J11" s="13">
        <v>4.1329999999999999E-2</v>
      </c>
      <c r="K11" s="11">
        <v>8.2199999999999999E-3</v>
      </c>
      <c r="L11" s="11">
        <f t="shared" si="1"/>
        <v>8.2221901999999999E-3</v>
      </c>
      <c r="M11" s="4" t="s">
        <v>13</v>
      </c>
      <c r="N11" s="11">
        <v>0.1938</v>
      </c>
      <c r="O11" s="12">
        <v>0.1938</v>
      </c>
      <c r="P11" s="14">
        <v>-1070.3100300000001</v>
      </c>
      <c r="Q11" s="15">
        <v>-207.42442</v>
      </c>
      <c r="R11" s="15">
        <f t="shared" si="2"/>
        <v>-207.42608381400001</v>
      </c>
      <c r="S11" s="4" t="s">
        <v>13</v>
      </c>
      <c r="T11" s="11">
        <v>0.20183000000000001</v>
      </c>
      <c r="U11" s="12">
        <v>0.20183000000000001</v>
      </c>
      <c r="V11" s="13">
        <v>-0.33853</v>
      </c>
      <c r="W11" s="11">
        <v>-6.8330000000000002E-2</v>
      </c>
      <c r="X11" s="11">
        <f t="shared" si="3"/>
        <v>-6.8325509899999998E-2</v>
      </c>
      <c r="Y11" s="4" t="s">
        <v>13</v>
      </c>
      <c r="Z11" s="11">
        <v>0.18784999999999999</v>
      </c>
      <c r="AA11" s="12">
        <v>0.18784999999999999</v>
      </c>
      <c r="AB11" s="13">
        <v>-6.3189999999999996E-2</v>
      </c>
      <c r="AC11" s="11">
        <v>-1.187E-2</v>
      </c>
      <c r="AD11" s="11">
        <f t="shared" si="4"/>
        <v>-1.1870241499999998E-2</v>
      </c>
      <c r="AE11" s="4" t="s">
        <v>13</v>
      </c>
    </row>
    <row r="12" spans="1:31" ht="14.1" customHeight="1" x14ac:dyDescent="0.2">
      <c r="A12" s="6" t="s">
        <v>18</v>
      </c>
      <c r="B12" s="11">
        <v>0.41092000000000001</v>
      </c>
      <c r="C12" s="12">
        <v>0.41092000000000001</v>
      </c>
      <c r="D12" s="13">
        <v>7.4639999999999998E-2</v>
      </c>
      <c r="E12" s="11">
        <v>3.0669999999999999E-2</v>
      </c>
      <c r="F12" s="11">
        <f t="shared" si="0"/>
        <v>3.06710688E-2</v>
      </c>
      <c r="G12" s="4" t="s">
        <v>13</v>
      </c>
      <c r="H12" s="11">
        <v>0.34483000000000003</v>
      </c>
      <c r="I12" s="12">
        <v>0.34483000000000003</v>
      </c>
      <c r="J12" s="13">
        <v>0.10199999999999999</v>
      </c>
      <c r="K12" s="11">
        <v>3.517E-2</v>
      </c>
      <c r="L12" s="11">
        <f t="shared" si="1"/>
        <v>3.5172660000000001E-2</v>
      </c>
      <c r="M12" s="4" t="s">
        <v>13</v>
      </c>
      <c r="N12" s="11">
        <v>0.37597000000000003</v>
      </c>
      <c r="O12" s="12">
        <v>0.37597000000000003</v>
      </c>
      <c r="P12" s="14">
        <v>1394.37237</v>
      </c>
      <c r="Q12" s="15">
        <v>524.24077</v>
      </c>
      <c r="R12" s="15">
        <f t="shared" si="2"/>
        <v>524.2421799489</v>
      </c>
      <c r="S12" s="4" t="s">
        <v>13</v>
      </c>
      <c r="T12" s="11">
        <v>0.33944999999999997</v>
      </c>
      <c r="U12" s="12">
        <v>0.33944999999999997</v>
      </c>
      <c r="V12" s="13">
        <v>-0.20152999999999999</v>
      </c>
      <c r="W12" s="11">
        <v>-6.8409999999999999E-2</v>
      </c>
      <c r="X12" s="11">
        <f t="shared" si="3"/>
        <v>-6.8409358499999989E-2</v>
      </c>
      <c r="Y12" s="4" t="s">
        <v>13</v>
      </c>
      <c r="Z12" s="11">
        <v>0.23204</v>
      </c>
      <c r="AA12" s="12">
        <v>0.23204</v>
      </c>
      <c r="AB12" s="13">
        <v>0.13028000000000001</v>
      </c>
      <c r="AC12" s="11">
        <v>3.023E-2</v>
      </c>
      <c r="AD12" s="11">
        <f t="shared" si="4"/>
        <v>3.0230171200000003E-2</v>
      </c>
      <c r="AE12" s="4" t="s">
        <v>13</v>
      </c>
    </row>
    <row r="13" spans="1:31" ht="14.1" customHeight="1" x14ac:dyDescent="0.2">
      <c r="A13" s="6" t="s">
        <v>19</v>
      </c>
      <c r="B13" s="11">
        <v>6.8970000000000004E-2</v>
      </c>
      <c r="C13" s="12">
        <v>6.8970000000000004E-2</v>
      </c>
      <c r="D13" s="13">
        <v>-9.7449999999999995E-2</v>
      </c>
      <c r="E13" s="11">
        <v>-6.7200000000000003E-3</v>
      </c>
      <c r="F13" s="11">
        <f t="shared" si="0"/>
        <v>-6.7211264999999997E-3</v>
      </c>
      <c r="G13" s="4" t="s">
        <v>13</v>
      </c>
      <c r="H13" s="11">
        <v>6.8970000000000004E-2</v>
      </c>
      <c r="I13" s="12">
        <v>6.8970000000000004E-2</v>
      </c>
      <c r="J13" s="13">
        <v>-1.7930000000000001E-2</v>
      </c>
      <c r="K13" s="11">
        <v>-1.24E-3</v>
      </c>
      <c r="L13" s="11">
        <f t="shared" si="1"/>
        <v>-1.2366321000000001E-3</v>
      </c>
      <c r="M13" s="4" t="s">
        <v>13</v>
      </c>
      <c r="N13" s="11">
        <v>7.7520000000000006E-2</v>
      </c>
      <c r="O13" s="12">
        <v>7.7520000000000006E-2</v>
      </c>
      <c r="P13" s="14">
        <v>1996.1475700000001</v>
      </c>
      <c r="Q13" s="15">
        <v>154.74011999999999</v>
      </c>
      <c r="R13" s="15">
        <f t="shared" si="2"/>
        <v>154.74135962640003</v>
      </c>
      <c r="S13" s="4" t="s">
        <v>13</v>
      </c>
      <c r="T13" s="11">
        <v>6.4219999999999999E-2</v>
      </c>
      <c r="U13" s="12">
        <v>6.4219999999999999E-2</v>
      </c>
      <c r="V13" s="13">
        <v>-0.11027000000000001</v>
      </c>
      <c r="W13" s="11">
        <v>-7.0800000000000004E-3</v>
      </c>
      <c r="X13" s="11">
        <f t="shared" si="3"/>
        <v>-7.0815394000000005E-3</v>
      </c>
      <c r="Y13" s="4" t="s">
        <v>13</v>
      </c>
      <c r="Z13" s="11">
        <v>4.972E-2</v>
      </c>
      <c r="AA13" s="12">
        <v>4.972E-2</v>
      </c>
      <c r="AB13" s="13">
        <v>-0.23729</v>
      </c>
      <c r="AC13" s="11">
        <v>-1.18E-2</v>
      </c>
      <c r="AD13" s="11">
        <f t="shared" si="4"/>
        <v>-1.17980588E-2</v>
      </c>
      <c r="AE13" s="4" t="s">
        <v>13</v>
      </c>
    </row>
    <row r="14" spans="1:31" ht="14.1" customHeight="1" x14ac:dyDescent="0.2">
      <c r="A14" s="6" t="s">
        <v>20</v>
      </c>
      <c r="B14" s="11">
        <v>1.7239999999999998E-2</v>
      </c>
      <c r="C14" s="12">
        <v>1.7239999999999998E-2</v>
      </c>
      <c r="D14" s="13">
        <v>0.38421</v>
      </c>
      <c r="E14" s="11">
        <v>6.62E-3</v>
      </c>
      <c r="F14" s="11">
        <f t="shared" si="0"/>
        <v>6.6237803999999994E-3</v>
      </c>
      <c r="G14" s="4" t="s">
        <v>13</v>
      </c>
      <c r="H14" s="11">
        <v>1.857E-2</v>
      </c>
      <c r="I14" s="12">
        <v>1.857E-2</v>
      </c>
      <c r="J14" s="13">
        <v>0.23680999999999999</v>
      </c>
      <c r="K14" s="11">
        <v>4.4000000000000003E-3</v>
      </c>
      <c r="L14" s="11">
        <f t="shared" si="1"/>
        <v>4.3975617000000002E-3</v>
      </c>
      <c r="M14" s="4" t="s">
        <v>13</v>
      </c>
      <c r="N14" s="11">
        <v>1.55E-2</v>
      </c>
      <c r="O14" s="12">
        <v>1.55E-2</v>
      </c>
      <c r="P14" s="14">
        <v>6298.60808</v>
      </c>
      <c r="Q14" s="15">
        <v>97.652839999999998</v>
      </c>
      <c r="R14" s="15">
        <f t="shared" si="2"/>
        <v>97.628425239999999</v>
      </c>
      <c r="S14" s="4" t="s">
        <v>13</v>
      </c>
      <c r="T14" s="11">
        <v>9.1699999999999993E-3</v>
      </c>
      <c r="U14" s="12">
        <v>9.1699999999999993E-3</v>
      </c>
      <c r="V14" s="13">
        <v>0.62131000000000003</v>
      </c>
      <c r="W14" s="11">
        <v>5.7000000000000002E-3</v>
      </c>
      <c r="X14" s="11">
        <f t="shared" si="3"/>
        <v>5.6974126999999996E-3</v>
      </c>
      <c r="Y14" s="4" t="s">
        <v>13</v>
      </c>
      <c r="Z14" s="11">
        <v>2.2100000000000002E-2</v>
      </c>
      <c r="AA14" s="12">
        <v>2.2100000000000002E-2</v>
      </c>
      <c r="AB14" s="13">
        <v>2.4809999999999999E-2</v>
      </c>
      <c r="AC14" s="11">
        <v>5.5000000000000003E-4</v>
      </c>
      <c r="AD14" s="11">
        <f t="shared" si="4"/>
        <v>5.4830100000000006E-4</v>
      </c>
      <c r="AE14" s="4" t="s">
        <v>13</v>
      </c>
    </row>
    <row r="15" spans="1:31" ht="14.1" customHeight="1" x14ac:dyDescent="0.2">
      <c r="A15" s="6" t="s">
        <v>21</v>
      </c>
      <c r="B15" s="11">
        <v>0.16378999999999999</v>
      </c>
      <c r="C15" s="12">
        <v>0.16378999999999999</v>
      </c>
      <c r="D15" s="13">
        <v>0.12252</v>
      </c>
      <c r="E15" s="11">
        <v>2.0070000000000001E-2</v>
      </c>
      <c r="F15" s="11">
        <f t="shared" si="0"/>
        <v>2.00675508E-2</v>
      </c>
      <c r="G15" s="4" t="s">
        <v>13</v>
      </c>
      <c r="H15" s="11">
        <v>0.16711000000000001</v>
      </c>
      <c r="I15" s="12">
        <v>0.16711000000000001</v>
      </c>
      <c r="J15" s="13">
        <v>5.1090000000000003E-2</v>
      </c>
      <c r="K15" s="11">
        <v>8.5400000000000007E-3</v>
      </c>
      <c r="L15" s="11">
        <f t="shared" si="1"/>
        <v>8.5376499000000012E-3</v>
      </c>
      <c r="M15" s="4" t="s">
        <v>13</v>
      </c>
      <c r="N15" s="11">
        <v>0.18992000000000001</v>
      </c>
      <c r="O15" s="12">
        <v>0.18992000000000001</v>
      </c>
      <c r="P15" s="14">
        <v>-2319.16869</v>
      </c>
      <c r="Q15" s="15">
        <v>-440.46226999999999</v>
      </c>
      <c r="R15" s="15">
        <f t="shared" si="2"/>
        <v>-440.45651760480001</v>
      </c>
      <c r="S15" s="4" t="s">
        <v>13</v>
      </c>
      <c r="T15" s="11">
        <v>0.19266</v>
      </c>
      <c r="U15" s="12">
        <v>0.19266</v>
      </c>
      <c r="V15" s="13">
        <v>-0.22383</v>
      </c>
      <c r="W15" s="11">
        <v>-4.3119999999999999E-2</v>
      </c>
      <c r="X15" s="11">
        <f t="shared" si="3"/>
        <v>-4.3123087800000001E-2</v>
      </c>
      <c r="Y15" s="4" t="s">
        <v>13</v>
      </c>
      <c r="Z15" s="11">
        <v>0.13811999999999999</v>
      </c>
      <c r="AA15" s="12">
        <v>0.13811999999999999</v>
      </c>
      <c r="AB15" s="13">
        <v>0.79866999999999999</v>
      </c>
      <c r="AC15" s="11">
        <v>0.11031000000000001</v>
      </c>
      <c r="AD15" s="11">
        <f t="shared" si="4"/>
        <v>0.11031230039999999</v>
      </c>
      <c r="AE15" s="4" t="s">
        <v>13</v>
      </c>
    </row>
    <row r="16" spans="1:31" ht="14.1" customHeight="1" x14ac:dyDescent="0.2">
      <c r="A16" s="6" t="s">
        <v>22</v>
      </c>
      <c r="B16" s="11">
        <v>4.0230000000000002E-2</v>
      </c>
      <c r="C16" s="12">
        <v>4.0230000000000002E-2</v>
      </c>
      <c r="D16" s="13">
        <v>8.2809999999999995E-2</v>
      </c>
      <c r="E16" s="11">
        <v>3.3300000000000001E-3</v>
      </c>
      <c r="F16" s="11">
        <f t="shared" si="0"/>
        <v>3.3314462999999997E-3</v>
      </c>
      <c r="G16" s="4" t="s">
        <v>13</v>
      </c>
      <c r="H16" s="11">
        <v>5.04E-2</v>
      </c>
      <c r="I16" s="12">
        <v>5.04E-2</v>
      </c>
      <c r="J16" s="13">
        <v>-7.7299999999999999E-3</v>
      </c>
      <c r="K16" s="11">
        <v>-3.8999999999999999E-4</v>
      </c>
      <c r="L16" s="11">
        <f t="shared" si="1"/>
        <v>-3.8959200000000002E-4</v>
      </c>
      <c r="M16" s="4" t="s">
        <v>13</v>
      </c>
      <c r="N16" s="11">
        <v>3.4880000000000001E-2</v>
      </c>
      <c r="O16" s="12">
        <v>3.4880000000000001E-2</v>
      </c>
      <c r="P16" s="14">
        <v>-590.83761000000004</v>
      </c>
      <c r="Q16" s="15">
        <v>-20.610610000000001</v>
      </c>
      <c r="R16" s="15">
        <f t="shared" si="2"/>
        <v>-20.608415836800003</v>
      </c>
      <c r="S16" s="4" t="s">
        <v>13</v>
      </c>
      <c r="T16" s="11">
        <v>4.5870000000000001E-2</v>
      </c>
      <c r="U16" s="12">
        <v>4.5870000000000001E-2</v>
      </c>
      <c r="V16" s="13">
        <v>-0.13827</v>
      </c>
      <c r="W16" s="11">
        <v>-6.3400000000000001E-3</v>
      </c>
      <c r="X16" s="11">
        <f t="shared" si="3"/>
        <v>-6.3424448999999999E-3</v>
      </c>
      <c r="Y16" s="4" t="s">
        <v>13</v>
      </c>
      <c r="Z16" s="11">
        <v>6.6299999999999998E-2</v>
      </c>
      <c r="AA16" s="12">
        <v>6.6299999999999998E-2</v>
      </c>
      <c r="AB16" s="13">
        <v>0.16616</v>
      </c>
      <c r="AC16" s="11">
        <v>1.102E-2</v>
      </c>
      <c r="AD16" s="11">
        <f t="shared" si="4"/>
        <v>1.1016408E-2</v>
      </c>
      <c r="AE16" s="4" t="s">
        <v>13</v>
      </c>
    </row>
    <row r="17" spans="1:31" ht="14.1" customHeight="1" x14ac:dyDescent="0.2">
      <c r="A17" s="6" t="s">
        <v>23</v>
      </c>
      <c r="B17" s="11">
        <v>5.7499999999999999E-3</v>
      </c>
      <c r="C17" s="12">
        <v>5.7499999999999999E-3</v>
      </c>
      <c r="D17" s="13">
        <v>0.42020000000000002</v>
      </c>
      <c r="E17" s="11">
        <v>2.4099999999999998E-3</v>
      </c>
      <c r="F17" s="11">
        <f t="shared" si="0"/>
        <v>2.4161500000000002E-3</v>
      </c>
      <c r="G17" s="4" t="s">
        <v>13</v>
      </c>
      <c r="H17" s="11">
        <v>1.061E-2</v>
      </c>
      <c r="I17" s="12">
        <v>1.061E-2</v>
      </c>
      <c r="J17" s="13">
        <v>0.15425</v>
      </c>
      <c r="K17" s="11">
        <v>1.64E-3</v>
      </c>
      <c r="L17" s="11">
        <f t="shared" si="1"/>
        <v>1.6365924999999998E-3</v>
      </c>
      <c r="M17" s="4" t="s">
        <v>13</v>
      </c>
      <c r="N17" s="11">
        <v>3.8800000000000002E-3</v>
      </c>
      <c r="O17" s="12">
        <v>3.8800000000000002E-3</v>
      </c>
      <c r="P17" s="14">
        <v>14348.60174</v>
      </c>
      <c r="Q17" s="15">
        <v>55.614739999999998</v>
      </c>
      <c r="R17" s="15">
        <f t="shared" si="2"/>
        <v>55.672574751200003</v>
      </c>
      <c r="S17" s="4" t="s">
        <v>13</v>
      </c>
      <c r="T17" s="11">
        <v>0</v>
      </c>
      <c r="U17" s="12">
        <v>0</v>
      </c>
      <c r="V17" s="13">
        <v>-0.41598000000000002</v>
      </c>
      <c r="W17" s="11">
        <v>0</v>
      </c>
      <c r="X17" s="11">
        <f t="shared" si="3"/>
        <v>0</v>
      </c>
      <c r="Y17" s="4" t="s">
        <v>13</v>
      </c>
      <c r="Z17" s="11">
        <v>0</v>
      </c>
      <c r="AA17" s="12">
        <v>0</v>
      </c>
      <c r="AB17" s="13">
        <v>-0.23677000000000001</v>
      </c>
      <c r="AC17" s="11">
        <v>0</v>
      </c>
      <c r="AD17" s="11">
        <f t="shared" si="4"/>
        <v>0</v>
      </c>
      <c r="AE17" s="4" t="s">
        <v>13</v>
      </c>
    </row>
    <row r="18" spans="1:31" ht="14.1" customHeight="1" x14ac:dyDescent="0.2">
      <c r="A18" s="6" t="s">
        <v>24</v>
      </c>
      <c r="B18" s="11">
        <v>0.19253000000000001</v>
      </c>
      <c r="C18" s="12">
        <v>0.19253000000000001</v>
      </c>
      <c r="D18" s="13">
        <v>0.14563999999999999</v>
      </c>
      <c r="E18" s="11">
        <v>2.8039999999999999E-2</v>
      </c>
      <c r="F18" s="11">
        <f t="shared" si="0"/>
        <v>2.80400692E-2</v>
      </c>
      <c r="G18" s="4" t="s">
        <v>13</v>
      </c>
      <c r="H18" s="11">
        <v>0.16446</v>
      </c>
      <c r="I18" s="12">
        <v>0.16446</v>
      </c>
      <c r="J18" s="13">
        <v>2.0549999999999999E-2</v>
      </c>
      <c r="K18" s="11">
        <v>3.3800000000000002E-3</v>
      </c>
      <c r="L18" s="11">
        <f t="shared" si="1"/>
        <v>3.3796529999999998E-3</v>
      </c>
      <c r="M18" s="4" t="s">
        <v>13</v>
      </c>
      <c r="N18" s="11">
        <v>0.18604999999999999</v>
      </c>
      <c r="O18" s="12">
        <v>0.18604999999999999</v>
      </c>
      <c r="P18" s="14">
        <v>-2744.3939999999998</v>
      </c>
      <c r="Q18" s="15">
        <v>-510.58492999999999</v>
      </c>
      <c r="R18" s="15">
        <f t="shared" si="2"/>
        <v>-510.59450369999996</v>
      </c>
      <c r="S18" s="4" t="s">
        <v>13</v>
      </c>
      <c r="T18" s="11">
        <v>0.16514000000000001</v>
      </c>
      <c r="U18" s="12">
        <v>0.16514000000000001</v>
      </c>
      <c r="V18" s="13">
        <v>-5.5100000000000001E-3</v>
      </c>
      <c r="W18" s="11">
        <v>-9.1E-4</v>
      </c>
      <c r="X18" s="11">
        <f t="shared" si="3"/>
        <v>-9.0992140000000009E-4</v>
      </c>
      <c r="Y18" s="4" t="s">
        <v>13</v>
      </c>
      <c r="Z18" s="11">
        <v>0.1547</v>
      </c>
      <c r="AA18" s="12">
        <v>0.1547</v>
      </c>
      <c r="AB18" s="13">
        <v>0.35509000000000002</v>
      </c>
      <c r="AC18" s="11">
        <v>5.493E-2</v>
      </c>
      <c r="AD18" s="11">
        <f t="shared" si="4"/>
        <v>5.4932423000000001E-2</v>
      </c>
      <c r="AE18" s="4" t="s">
        <v>13</v>
      </c>
    </row>
    <row r="19" spans="1:31" ht="14.1" customHeight="1" x14ac:dyDescent="0.2">
      <c r="A19" s="6" t="s">
        <v>25</v>
      </c>
      <c r="B19" s="11">
        <v>0.18966</v>
      </c>
      <c r="C19" s="12">
        <v>0.18966</v>
      </c>
      <c r="D19" s="13">
        <v>0.36331000000000002</v>
      </c>
      <c r="E19" s="11">
        <v>6.8900000000000003E-2</v>
      </c>
      <c r="F19" s="11">
        <f t="shared" si="0"/>
        <v>6.8905374599999999E-2</v>
      </c>
      <c r="G19" s="4" t="s">
        <v>13</v>
      </c>
      <c r="H19" s="11">
        <v>0.19628999999999999</v>
      </c>
      <c r="I19" s="12">
        <v>0.19628999999999999</v>
      </c>
      <c r="J19" s="13">
        <v>0.38852999999999999</v>
      </c>
      <c r="K19" s="11">
        <v>7.6259999999999994E-2</v>
      </c>
      <c r="L19" s="11">
        <f t="shared" si="1"/>
        <v>7.6264553700000001E-2</v>
      </c>
      <c r="M19" s="4" t="s">
        <v>13</v>
      </c>
      <c r="N19" s="11">
        <v>0.20930000000000001</v>
      </c>
      <c r="O19" s="12">
        <v>0.20930000000000001</v>
      </c>
      <c r="P19" s="14">
        <v>-2806.4315099999999</v>
      </c>
      <c r="Q19" s="15">
        <v>-587.39264000000003</v>
      </c>
      <c r="R19" s="15">
        <f t="shared" si="2"/>
        <v>-587.38611504300002</v>
      </c>
      <c r="S19" s="4" t="s">
        <v>13</v>
      </c>
      <c r="T19" s="11">
        <v>0.20183000000000001</v>
      </c>
      <c r="U19" s="12">
        <v>0.20183000000000001</v>
      </c>
      <c r="V19" s="13">
        <v>-2.409E-2</v>
      </c>
      <c r="W19" s="11">
        <v>-4.8599999999999997E-3</v>
      </c>
      <c r="X19" s="11">
        <f t="shared" si="3"/>
        <v>-4.8620847000000007E-3</v>
      </c>
      <c r="Y19" s="4" t="s">
        <v>13</v>
      </c>
      <c r="Z19" s="11">
        <v>0.14365</v>
      </c>
      <c r="AA19" s="12">
        <v>0.14365</v>
      </c>
      <c r="AB19" s="13">
        <v>0.37989000000000001</v>
      </c>
      <c r="AC19" s="11">
        <v>5.457E-2</v>
      </c>
      <c r="AD19" s="11">
        <f t="shared" si="4"/>
        <v>5.4571198500000001E-2</v>
      </c>
      <c r="AE19" s="4" t="s">
        <v>13</v>
      </c>
    </row>
    <row r="20" spans="1:31" ht="14.1" customHeight="1" x14ac:dyDescent="0.2">
      <c r="A20" s="6" t="s">
        <v>26</v>
      </c>
      <c r="B20" s="11">
        <v>0.20115</v>
      </c>
      <c r="C20" s="12">
        <v>0.20115</v>
      </c>
      <c r="D20" s="13">
        <v>0.24437</v>
      </c>
      <c r="E20" s="11">
        <v>4.9160000000000002E-2</v>
      </c>
      <c r="F20" s="11">
        <f t="shared" si="0"/>
        <v>4.9155025499999998E-2</v>
      </c>
      <c r="G20" s="4" t="s">
        <v>13</v>
      </c>
      <c r="H20" s="11">
        <v>0.21751000000000001</v>
      </c>
      <c r="I20" s="12">
        <v>0.21751000000000001</v>
      </c>
      <c r="J20" s="13">
        <v>8.3750000000000005E-2</v>
      </c>
      <c r="K20" s="11">
        <v>1.822E-2</v>
      </c>
      <c r="L20" s="11">
        <f t="shared" si="1"/>
        <v>1.8216462500000002E-2</v>
      </c>
      <c r="M20" s="4" t="s">
        <v>13</v>
      </c>
      <c r="N20" s="11">
        <v>0.18992000000000001</v>
      </c>
      <c r="O20" s="12">
        <v>0.18992000000000001</v>
      </c>
      <c r="P20" s="14">
        <v>-1496.9776199999999</v>
      </c>
      <c r="Q20" s="15">
        <v>-284.30970000000002</v>
      </c>
      <c r="R20" s="15">
        <f t="shared" si="2"/>
        <v>-284.30598959039997</v>
      </c>
      <c r="S20" s="4" t="s">
        <v>13</v>
      </c>
      <c r="T20" s="11">
        <v>0.22017999999999999</v>
      </c>
      <c r="U20" s="12">
        <v>0.22017999999999999</v>
      </c>
      <c r="V20" s="13">
        <v>-0.18257000000000001</v>
      </c>
      <c r="W20" s="11">
        <v>-4.02E-2</v>
      </c>
      <c r="X20" s="11">
        <f t="shared" si="3"/>
        <v>-4.01982626E-2</v>
      </c>
      <c r="Y20" s="4" t="s">
        <v>13</v>
      </c>
      <c r="Z20" s="11">
        <v>0.16022</v>
      </c>
      <c r="AA20" s="12">
        <v>0.16022</v>
      </c>
      <c r="AB20" s="13">
        <v>-9.7129999999999994E-2</v>
      </c>
      <c r="AC20" s="11">
        <v>-1.5559999999999999E-2</v>
      </c>
      <c r="AD20" s="11">
        <f t="shared" si="4"/>
        <v>-1.5562168599999999E-2</v>
      </c>
      <c r="AE20" s="4" t="s">
        <v>13</v>
      </c>
    </row>
    <row r="21" spans="1:31" ht="14.1" customHeight="1" x14ac:dyDescent="0.2">
      <c r="A21" s="6" t="s">
        <v>27</v>
      </c>
      <c r="B21" s="11">
        <v>5.1720000000000002E-2</v>
      </c>
      <c r="C21" s="12">
        <v>5.1720000000000002E-2</v>
      </c>
      <c r="D21" s="13">
        <v>0.53766999999999998</v>
      </c>
      <c r="E21" s="11">
        <v>2.7810000000000001E-2</v>
      </c>
      <c r="F21" s="11">
        <f t="shared" si="0"/>
        <v>2.78082924E-2</v>
      </c>
      <c r="G21" s="4" t="s">
        <v>13</v>
      </c>
      <c r="H21" s="11">
        <v>2.3869999999999999E-2</v>
      </c>
      <c r="I21" s="12">
        <v>2.3869999999999999E-2</v>
      </c>
      <c r="J21" s="13">
        <v>0.49404999999999999</v>
      </c>
      <c r="K21" s="11">
        <v>1.179E-2</v>
      </c>
      <c r="L21" s="11">
        <f t="shared" si="1"/>
        <v>1.17929735E-2</v>
      </c>
      <c r="M21" s="4" t="s">
        <v>13</v>
      </c>
      <c r="N21" s="11">
        <v>4.6510000000000003E-2</v>
      </c>
      <c r="O21" s="12">
        <v>4.6510000000000003E-2</v>
      </c>
      <c r="P21" s="14">
        <v>2791.3996099999999</v>
      </c>
      <c r="Q21" s="15">
        <v>129.83253999999999</v>
      </c>
      <c r="R21" s="15">
        <f t="shared" si="2"/>
        <v>129.82799586109999</v>
      </c>
      <c r="S21" s="4" t="s">
        <v>13</v>
      </c>
      <c r="T21" s="11">
        <v>1.8350000000000002E-2</v>
      </c>
      <c r="U21" s="12">
        <v>1.8350000000000002E-2</v>
      </c>
      <c r="V21" s="13">
        <v>0.19425999999999999</v>
      </c>
      <c r="W21" s="11">
        <v>3.5599999999999998E-3</v>
      </c>
      <c r="X21" s="11">
        <f t="shared" si="3"/>
        <v>3.5646710000000002E-3</v>
      </c>
      <c r="Y21" s="4" t="s">
        <v>13</v>
      </c>
      <c r="Z21" s="11">
        <v>3.3149999999999999E-2</v>
      </c>
      <c r="AA21" s="12">
        <v>3.3149999999999999E-2</v>
      </c>
      <c r="AB21" s="13">
        <v>0.67318999999999996</v>
      </c>
      <c r="AC21" s="11">
        <v>2.232E-2</v>
      </c>
      <c r="AD21" s="11">
        <f t="shared" si="4"/>
        <v>2.2316248499999997E-2</v>
      </c>
      <c r="AE21" s="4" t="s">
        <v>13</v>
      </c>
    </row>
    <row r="22" spans="1:31" ht="14.1" customHeight="1" x14ac:dyDescent="0.2">
      <c r="A22" s="6" t="s">
        <v>28</v>
      </c>
      <c r="B22" s="11">
        <v>0.15805</v>
      </c>
      <c r="C22" s="12">
        <v>0.15805</v>
      </c>
      <c r="D22" s="13">
        <v>0.28072999999999998</v>
      </c>
      <c r="E22" s="11">
        <v>4.437E-2</v>
      </c>
      <c r="F22" s="11">
        <f t="shared" si="0"/>
        <v>4.4369376499999995E-2</v>
      </c>
      <c r="G22" s="4" t="s">
        <v>13</v>
      </c>
      <c r="H22" s="11">
        <v>0.16975999999999999</v>
      </c>
      <c r="I22" s="12">
        <v>0.16975999999999999</v>
      </c>
      <c r="J22" s="13">
        <v>0.32601999999999998</v>
      </c>
      <c r="K22" s="11">
        <v>5.5350000000000003E-2</v>
      </c>
      <c r="L22" s="11">
        <f t="shared" si="1"/>
        <v>5.5345155199999996E-2</v>
      </c>
      <c r="M22" s="4" t="s">
        <v>13</v>
      </c>
      <c r="N22" s="11">
        <v>0.13566</v>
      </c>
      <c r="O22" s="12">
        <v>0.13566</v>
      </c>
      <c r="P22" s="14">
        <v>-7575.2067399999996</v>
      </c>
      <c r="Q22" s="15">
        <v>-1027.6443200000001</v>
      </c>
      <c r="R22" s="15">
        <f t="shared" si="2"/>
        <v>-1027.6525463483999</v>
      </c>
      <c r="S22" s="4" t="s">
        <v>13</v>
      </c>
      <c r="T22" s="11">
        <v>0.19266</v>
      </c>
      <c r="U22" s="12">
        <v>0.19266</v>
      </c>
      <c r="V22" s="13">
        <v>7.9780000000000004E-2</v>
      </c>
      <c r="W22" s="11">
        <v>1.537E-2</v>
      </c>
      <c r="X22" s="11">
        <f t="shared" si="3"/>
        <v>1.5370414800000001E-2</v>
      </c>
      <c r="Y22" s="4" t="s">
        <v>13</v>
      </c>
      <c r="Z22" s="11">
        <v>0.19889999999999999</v>
      </c>
      <c r="AA22" s="12">
        <v>0.19889999999999999</v>
      </c>
      <c r="AB22" s="13">
        <v>0.26606000000000002</v>
      </c>
      <c r="AC22" s="11">
        <v>5.2920000000000002E-2</v>
      </c>
      <c r="AD22" s="11">
        <f t="shared" si="4"/>
        <v>5.2919334000000005E-2</v>
      </c>
      <c r="AE22" s="4" t="s">
        <v>13</v>
      </c>
    </row>
    <row r="23" spans="1:31" ht="14.1" customHeight="1" x14ac:dyDescent="0.2">
      <c r="A23" s="6" t="s">
        <v>29</v>
      </c>
      <c r="B23" s="11">
        <v>0.25286999999999998</v>
      </c>
      <c r="C23" s="12">
        <v>0.25286999999999998</v>
      </c>
      <c r="D23" s="13">
        <v>0.44529000000000002</v>
      </c>
      <c r="E23" s="11">
        <v>0.11260000000000001</v>
      </c>
      <c r="F23" s="11">
        <f t="shared" si="0"/>
        <v>0.1126004823</v>
      </c>
      <c r="G23" s="4" t="s">
        <v>13</v>
      </c>
      <c r="H23" s="11">
        <v>0.2626</v>
      </c>
      <c r="I23" s="12">
        <v>0.2626</v>
      </c>
      <c r="J23" s="13">
        <v>0.39628000000000002</v>
      </c>
      <c r="K23" s="11">
        <v>0.10406</v>
      </c>
      <c r="L23" s="11">
        <f t="shared" si="1"/>
        <v>0.104063128</v>
      </c>
      <c r="M23" s="4" t="s">
        <v>13</v>
      </c>
      <c r="N23" s="11">
        <v>0.25968999999999998</v>
      </c>
      <c r="O23" s="12">
        <v>0.25968999999999998</v>
      </c>
      <c r="P23" s="14">
        <v>-4593.7130399999996</v>
      </c>
      <c r="Q23" s="15">
        <v>-1192.9409800000001</v>
      </c>
      <c r="R23" s="15">
        <f t="shared" si="2"/>
        <v>-1192.9413393575999</v>
      </c>
      <c r="S23" s="4" t="s">
        <v>13</v>
      </c>
      <c r="T23" s="11">
        <v>0.27522999999999997</v>
      </c>
      <c r="U23" s="12">
        <v>0.27522999999999997</v>
      </c>
      <c r="V23" s="13">
        <v>-3.1289999999999998E-2</v>
      </c>
      <c r="W23" s="11">
        <v>-8.6099999999999996E-3</v>
      </c>
      <c r="X23" s="11">
        <f t="shared" si="3"/>
        <v>-8.6119466999999995E-3</v>
      </c>
      <c r="Y23" s="4" t="s">
        <v>13</v>
      </c>
      <c r="Z23" s="11">
        <v>0.27072000000000002</v>
      </c>
      <c r="AA23" s="12">
        <v>0.27072000000000002</v>
      </c>
      <c r="AB23" s="13">
        <v>0.24290999999999999</v>
      </c>
      <c r="AC23" s="11">
        <v>6.5759999999999999E-2</v>
      </c>
      <c r="AD23" s="11">
        <f t="shared" si="4"/>
        <v>6.5760595199999994E-2</v>
      </c>
      <c r="AE23" s="4" t="s">
        <v>13</v>
      </c>
    </row>
    <row r="24" spans="1:31" ht="14.1" customHeight="1" x14ac:dyDescent="0.2">
      <c r="A24" s="6" t="s">
        <v>30</v>
      </c>
      <c r="B24" s="11">
        <v>0.12931000000000001</v>
      </c>
      <c r="C24" s="12">
        <v>0.12931000000000001</v>
      </c>
      <c r="D24" s="13">
        <v>-5.0709999999999998E-2</v>
      </c>
      <c r="E24" s="11">
        <v>-6.5599999999999999E-3</v>
      </c>
      <c r="F24" s="11">
        <f t="shared" si="0"/>
        <v>-6.5573100999999998E-3</v>
      </c>
      <c r="G24" s="4" t="s">
        <v>13</v>
      </c>
      <c r="H24" s="11">
        <v>0.10345</v>
      </c>
      <c r="I24" s="12">
        <v>0.10345</v>
      </c>
      <c r="J24" s="13">
        <v>-0.14979000000000001</v>
      </c>
      <c r="K24" s="11">
        <v>-1.55E-2</v>
      </c>
      <c r="L24" s="11">
        <f t="shared" si="1"/>
        <v>-1.5495775500000001E-2</v>
      </c>
      <c r="M24" s="4" t="s">
        <v>13</v>
      </c>
      <c r="N24" s="11">
        <v>0.14341000000000001</v>
      </c>
      <c r="O24" s="12">
        <v>0.14341000000000001</v>
      </c>
      <c r="P24" s="14">
        <v>-3299.9638599999998</v>
      </c>
      <c r="Q24" s="15">
        <v>-473.25063</v>
      </c>
      <c r="R24" s="15">
        <f t="shared" si="2"/>
        <v>-473.24781716260003</v>
      </c>
      <c r="S24" s="4" t="s">
        <v>13</v>
      </c>
      <c r="T24" s="11">
        <v>8.2570000000000005E-2</v>
      </c>
      <c r="U24" s="12">
        <v>8.2570000000000005E-2</v>
      </c>
      <c r="V24" s="13">
        <v>0.13220999999999999</v>
      </c>
      <c r="W24" s="11">
        <v>1.0919999999999999E-2</v>
      </c>
      <c r="X24" s="11">
        <f t="shared" si="3"/>
        <v>1.09165797E-2</v>
      </c>
      <c r="Y24" s="4" t="s">
        <v>13</v>
      </c>
      <c r="Z24" s="11">
        <v>0.14917</v>
      </c>
      <c r="AA24" s="12">
        <v>0.14917</v>
      </c>
      <c r="AB24" s="13">
        <v>-8.7309999999999999E-2</v>
      </c>
      <c r="AC24" s="11">
        <v>-1.302E-2</v>
      </c>
      <c r="AD24" s="11">
        <f t="shared" si="4"/>
        <v>-1.30240327E-2</v>
      </c>
      <c r="AE24" s="4" t="s">
        <v>13</v>
      </c>
    </row>
    <row r="25" spans="1:31" ht="14.1" customHeight="1" x14ac:dyDescent="0.2">
      <c r="A25" s="6" t="s">
        <v>31</v>
      </c>
      <c r="B25" s="11">
        <v>8.9080000000000006E-2</v>
      </c>
      <c r="C25" s="12">
        <v>8.9080000000000006E-2</v>
      </c>
      <c r="D25" s="13">
        <v>-2.317E-2</v>
      </c>
      <c r="E25" s="11">
        <v>-2.0600000000000002E-3</v>
      </c>
      <c r="F25" s="11">
        <f t="shared" si="0"/>
        <v>-2.0639835999999999E-3</v>
      </c>
      <c r="G25" s="4" t="s">
        <v>13</v>
      </c>
      <c r="H25" s="11">
        <v>9.2840000000000006E-2</v>
      </c>
      <c r="I25" s="12">
        <v>9.2840000000000006E-2</v>
      </c>
      <c r="J25" s="13">
        <v>4.5069999999999999E-2</v>
      </c>
      <c r="K25" s="11">
        <v>4.1799999999999997E-3</v>
      </c>
      <c r="L25" s="11">
        <f t="shared" si="1"/>
        <v>4.1842987999999998E-3</v>
      </c>
      <c r="M25" s="4" t="s">
        <v>13</v>
      </c>
      <c r="N25" s="11">
        <v>6.9769999999999999E-2</v>
      </c>
      <c r="O25" s="12">
        <v>6.9769999999999999E-2</v>
      </c>
      <c r="P25" s="14">
        <v>3403.2991499999998</v>
      </c>
      <c r="Q25" s="15">
        <v>237.43948</v>
      </c>
      <c r="R25" s="15">
        <f t="shared" si="2"/>
        <v>237.44818169549998</v>
      </c>
      <c r="S25" s="4" t="s">
        <v>13</v>
      </c>
      <c r="T25" s="11">
        <v>7.3389999999999997E-2</v>
      </c>
      <c r="U25" s="12">
        <v>7.3389999999999997E-2</v>
      </c>
      <c r="V25" s="13">
        <v>-0.27894999999999998</v>
      </c>
      <c r="W25" s="11">
        <v>-2.0469999999999999E-2</v>
      </c>
      <c r="X25" s="11">
        <f t="shared" si="3"/>
        <v>-2.0472140499999996E-2</v>
      </c>
      <c r="Y25" s="4" t="s">
        <v>13</v>
      </c>
      <c r="Z25" s="11">
        <v>5.525E-2</v>
      </c>
      <c r="AA25" s="12">
        <v>5.525E-2</v>
      </c>
      <c r="AB25" s="13">
        <v>-0.38730999999999999</v>
      </c>
      <c r="AC25" s="11">
        <v>-2.1399999999999999E-2</v>
      </c>
      <c r="AD25" s="11">
        <f t="shared" si="4"/>
        <v>-2.13988775E-2</v>
      </c>
      <c r="AE25" s="4" t="s">
        <v>13</v>
      </c>
    </row>
    <row r="26" spans="1:31" ht="14.1" customHeight="1" x14ac:dyDescent="0.2">
      <c r="A26" s="6" t="s">
        <v>32</v>
      </c>
      <c r="B26" s="11">
        <v>6.8970000000000004E-2</v>
      </c>
      <c r="C26" s="12">
        <v>6.8970000000000004E-2</v>
      </c>
      <c r="D26" s="13">
        <v>6.2859999999999999E-2</v>
      </c>
      <c r="E26" s="11">
        <v>4.3400000000000001E-3</v>
      </c>
      <c r="F26" s="11">
        <f t="shared" si="0"/>
        <v>4.3354541999999999E-3</v>
      </c>
      <c r="G26" s="4" t="s">
        <v>13</v>
      </c>
      <c r="H26" s="11">
        <v>7.9579999999999998E-2</v>
      </c>
      <c r="I26" s="12">
        <v>7.9579999999999998E-2</v>
      </c>
      <c r="J26" s="13">
        <v>-0.17338000000000001</v>
      </c>
      <c r="K26" s="11">
        <v>-1.38E-2</v>
      </c>
      <c r="L26" s="11">
        <f t="shared" si="1"/>
        <v>-1.37975804E-2</v>
      </c>
      <c r="M26" s="4" t="s">
        <v>13</v>
      </c>
      <c r="N26" s="11">
        <v>5.4260000000000003E-2</v>
      </c>
      <c r="O26" s="12">
        <v>5.4260000000000003E-2</v>
      </c>
      <c r="P26" s="14">
        <v>3420.0055900000002</v>
      </c>
      <c r="Q26" s="15">
        <v>185.58170000000001</v>
      </c>
      <c r="R26" s="15">
        <f t="shared" si="2"/>
        <v>185.56950331340002</v>
      </c>
      <c r="S26" s="4" t="s">
        <v>13</v>
      </c>
      <c r="T26" s="11">
        <v>3.6700000000000003E-2</v>
      </c>
      <c r="U26" s="12">
        <v>3.6700000000000003E-2</v>
      </c>
      <c r="V26" s="13">
        <v>-1.431E-2</v>
      </c>
      <c r="W26" s="11">
        <v>-5.1999999999999995E-4</v>
      </c>
      <c r="X26" s="11">
        <f t="shared" si="3"/>
        <v>-5.2517700000000004E-4</v>
      </c>
      <c r="Y26" s="4" t="s">
        <v>13</v>
      </c>
      <c r="Z26" s="11">
        <v>5.525E-2</v>
      </c>
      <c r="AA26" s="12">
        <v>5.525E-2</v>
      </c>
      <c r="AB26" s="13">
        <v>0.22067000000000001</v>
      </c>
      <c r="AC26" s="11">
        <v>1.2189999999999999E-2</v>
      </c>
      <c r="AD26" s="11">
        <f t="shared" si="4"/>
        <v>1.2192017500000001E-2</v>
      </c>
      <c r="AE26" s="4" t="s">
        <v>13</v>
      </c>
    </row>
    <row r="27" spans="1:31" ht="14.1" customHeight="1" x14ac:dyDescent="0.2">
      <c r="A27" s="6" t="s">
        <v>33</v>
      </c>
      <c r="B27" s="11">
        <v>4.3099999999999999E-2</v>
      </c>
      <c r="C27" s="12">
        <v>4.3099999999999999E-2</v>
      </c>
      <c r="D27" s="13">
        <v>0.22344</v>
      </c>
      <c r="E27" s="11">
        <v>9.6299999999999997E-3</v>
      </c>
      <c r="F27" s="11">
        <f t="shared" si="0"/>
        <v>9.6302639999999995E-3</v>
      </c>
      <c r="G27" s="4" t="s">
        <v>13</v>
      </c>
      <c r="H27" s="11">
        <v>6.1010000000000002E-2</v>
      </c>
      <c r="I27" s="12">
        <v>6.1010000000000002E-2</v>
      </c>
      <c r="J27" s="13">
        <v>0.20039000000000001</v>
      </c>
      <c r="K27" s="11">
        <v>1.223E-2</v>
      </c>
      <c r="L27" s="11">
        <f t="shared" si="1"/>
        <v>1.22257939E-2</v>
      </c>
      <c r="M27" s="4" t="s">
        <v>13</v>
      </c>
      <c r="N27" s="11">
        <v>4.2639999999999997E-2</v>
      </c>
      <c r="O27" s="12">
        <v>4.2639999999999997E-2</v>
      </c>
      <c r="P27" s="14">
        <v>2925.3616900000002</v>
      </c>
      <c r="Q27" s="15">
        <v>124.72472</v>
      </c>
      <c r="R27" s="15">
        <f t="shared" si="2"/>
        <v>124.7374224616</v>
      </c>
      <c r="S27" s="4" t="s">
        <v>13</v>
      </c>
      <c r="T27" s="11">
        <v>4.5870000000000001E-2</v>
      </c>
      <c r="U27" s="12">
        <v>4.5870000000000001E-2</v>
      </c>
      <c r="V27" s="13">
        <v>0.21153</v>
      </c>
      <c r="W27" s="11">
        <v>9.7000000000000003E-3</v>
      </c>
      <c r="X27" s="11">
        <f t="shared" si="3"/>
        <v>9.7028810999999996E-3</v>
      </c>
      <c r="Y27" s="4" t="s">
        <v>13</v>
      </c>
      <c r="Z27" s="11">
        <v>6.6299999999999998E-2</v>
      </c>
      <c r="AA27" s="12">
        <v>6.6299999999999998E-2</v>
      </c>
      <c r="AB27" s="13">
        <v>7.782E-2</v>
      </c>
      <c r="AC27" s="11">
        <v>5.1599999999999997E-3</v>
      </c>
      <c r="AD27" s="11">
        <f t="shared" si="4"/>
        <v>5.1594659999999997E-3</v>
      </c>
      <c r="AE27" s="4" t="s">
        <v>13</v>
      </c>
    </row>
    <row r="28" spans="1:31" ht="14.1" customHeight="1" x14ac:dyDescent="0.2">
      <c r="A28" s="6" t="s">
        <v>34</v>
      </c>
      <c r="B28" s="11">
        <v>5.4600000000000003E-2</v>
      </c>
      <c r="C28" s="12">
        <v>5.4600000000000003E-2</v>
      </c>
      <c r="D28" s="13">
        <v>2.5649999999999999E-2</v>
      </c>
      <c r="E28" s="11">
        <v>1.4E-3</v>
      </c>
      <c r="F28" s="11">
        <f t="shared" si="0"/>
        <v>1.4004900000000001E-3</v>
      </c>
      <c r="G28" s="4" t="s">
        <v>13</v>
      </c>
      <c r="H28" s="11">
        <v>4.7750000000000001E-2</v>
      </c>
      <c r="I28" s="12">
        <v>4.7750000000000001E-2</v>
      </c>
      <c r="J28" s="13">
        <v>-4.802E-2</v>
      </c>
      <c r="K28" s="11">
        <v>-2.2899999999999999E-3</v>
      </c>
      <c r="L28" s="11">
        <f t="shared" si="1"/>
        <v>-2.2929550000000002E-3</v>
      </c>
      <c r="M28" s="4" t="s">
        <v>13</v>
      </c>
      <c r="N28" s="11">
        <v>7.3639999999999997E-2</v>
      </c>
      <c r="O28" s="12">
        <v>7.3639999999999997E-2</v>
      </c>
      <c r="P28" s="14">
        <v>-5995.09166</v>
      </c>
      <c r="Q28" s="15">
        <v>-441.49900000000002</v>
      </c>
      <c r="R28" s="15">
        <f t="shared" si="2"/>
        <v>-441.47854984240001</v>
      </c>
      <c r="S28" s="4" t="s">
        <v>13</v>
      </c>
      <c r="T28" s="11">
        <v>7.3389999999999997E-2</v>
      </c>
      <c r="U28" s="12">
        <v>7.3389999999999997E-2</v>
      </c>
      <c r="V28" s="13">
        <v>-0.30715999999999999</v>
      </c>
      <c r="W28" s="11">
        <v>-2.2540000000000001E-2</v>
      </c>
      <c r="X28" s="11">
        <f t="shared" si="3"/>
        <v>-2.2542472399999999E-2</v>
      </c>
      <c r="Y28" s="4" t="s">
        <v>13</v>
      </c>
      <c r="Z28" s="11" t="s">
        <v>13</v>
      </c>
      <c r="AA28" s="12" t="s">
        <v>13</v>
      </c>
      <c r="AB28" s="13" t="s">
        <v>13</v>
      </c>
      <c r="AC28" s="11" t="s">
        <v>13</v>
      </c>
      <c r="AD28" s="11" t="s">
        <v>13</v>
      </c>
      <c r="AE28" s="4" t="s">
        <v>13</v>
      </c>
    </row>
    <row r="29" spans="1:31" ht="14.1" customHeight="1" x14ac:dyDescent="0.2">
      <c r="A29" s="6" t="s">
        <v>35</v>
      </c>
      <c r="B29" s="11">
        <v>0.15805</v>
      </c>
      <c r="C29" s="12">
        <v>0.15805</v>
      </c>
      <c r="D29" s="13">
        <v>4.5719999999999997E-2</v>
      </c>
      <c r="E29" s="11">
        <v>7.2300000000000003E-3</v>
      </c>
      <c r="F29" s="11">
        <f t="shared" si="0"/>
        <v>7.226045999999999E-3</v>
      </c>
      <c r="G29" s="4" t="s">
        <v>13</v>
      </c>
      <c r="H29" s="11">
        <v>0.14854000000000001</v>
      </c>
      <c r="I29" s="12">
        <v>0.14854000000000001</v>
      </c>
      <c r="J29" s="13">
        <v>0.15004999999999999</v>
      </c>
      <c r="K29" s="11">
        <v>2.2290000000000001E-2</v>
      </c>
      <c r="L29" s="11">
        <f t="shared" si="1"/>
        <v>2.2288427E-2</v>
      </c>
      <c r="M29" s="4" t="s">
        <v>13</v>
      </c>
      <c r="N29" s="11">
        <v>0.15115999999999999</v>
      </c>
      <c r="O29" s="12">
        <v>0.15115999999999999</v>
      </c>
      <c r="P29" s="14">
        <v>-2954.6554799999999</v>
      </c>
      <c r="Q29" s="15">
        <v>-446.63396999999998</v>
      </c>
      <c r="R29" s="15">
        <f t="shared" si="2"/>
        <v>-446.62572235679994</v>
      </c>
      <c r="S29" s="4" t="s">
        <v>13</v>
      </c>
      <c r="T29" s="11">
        <v>0.12844</v>
      </c>
      <c r="U29" s="12">
        <v>0.12844</v>
      </c>
      <c r="V29" s="13">
        <v>-0.16367999999999999</v>
      </c>
      <c r="W29" s="11">
        <v>-2.102E-2</v>
      </c>
      <c r="X29" s="11">
        <f t="shared" si="3"/>
        <v>-2.1023059199999999E-2</v>
      </c>
      <c r="Y29" s="4" t="s">
        <v>13</v>
      </c>
      <c r="Z29" s="11">
        <v>0.19336999999999999</v>
      </c>
      <c r="AA29" s="12">
        <v>0.19336999999999999</v>
      </c>
      <c r="AB29" s="13">
        <v>-9.4400000000000005E-3</v>
      </c>
      <c r="AC29" s="11">
        <v>-1.82E-3</v>
      </c>
      <c r="AD29" s="11">
        <f>AA29*AB29</f>
        <v>-1.8254128000000001E-3</v>
      </c>
      <c r="AE29" s="4" t="s">
        <v>13</v>
      </c>
    </row>
    <row r="30" spans="1:31" ht="14.1" customHeight="1" x14ac:dyDescent="0.2">
      <c r="A30" s="6" t="s">
        <v>36</v>
      </c>
      <c r="B30" s="11">
        <v>9.4829999999999998E-2</v>
      </c>
      <c r="C30" s="12">
        <v>9.4829999999999998E-2</v>
      </c>
      <c r="D30" s="13">
        <v>0.22073999999999999</v>
      </c>
      <c r="E30" s="11">
        <v>2.0930000000000001E-2</v>
      </c>
      <c r="F30" s="11">
        <f t="shared" si="0"/>
        <v>2.09327742E-2</v>
      </c>
      <c r="G30" s="4" t="s">
        <v>13</v>
      </c>
      <c r="H30" s="11">
        <v>8.7529999999999997E-2</v>
      </c>
      <c r="I30" s="12">
        <v>8.7529999999999997E-2</v>
      </c>
      <c r="J30" s="13">
        <v>9.9970000000000003E-2</v>
      </c>
      <c r="K30" s="11">
        <v>8.7500000000000008E-3</v>
      </c>
      <c r="L30" s="11">
        <f t="shared" si="1"/>
        <v>8.7503740999999996E-3</v>
      </c>
      <c r="M30" s="4" t="s">
        <v>13</v>
      </c>
      <c r="N30" s="11">
        <v>0.1124</v>
      </c>
      <c r="O30" s="12">
        <v>0.1124</v>
      </c>
      <c r="P30" s="14">
        <v>-4380.2701299999999</v>
      </c>
      <c r="Q30" s="15">
        <v>-492.35593999999998</v>
      </c>
      <c r="R30" s="15">
        <f t="shared" si="2"/>
        <v>-492.34236261199999</v>
      </c>
      <c r="S30" s="4" t="s">
        <v>13</v>
      </c>
      <c r="T30" s="11">
        <v>0.11008999999999999</v>
      </c>
      <c r="U30" s="12">
        <v>0.11008999999999999</v>
      </c>
      <c r="V30" s="13">
        <v>0.32258999999999999</v>
      </c>
      <c r="W30" s="11">
        <v>3.551E-2</v>
      </c>
      <c r="X30" s="11">
        <f t="shared" si="3"/>
        <v>3.5513933099999999E-2</v>
      </c>
      <c r="Y30" s="4" t="s">
        <v>13</v>
      </c>
      <c r="Z30" s="11">
        <v>0.10496999999999999</v>
      </c>
      <c r="AA30" s="12">
        <v>0.10496999999999999</v>
      </c>
      <c r="AB30" s="13">
        <v>5.1979999999999998E-2</v>
      </c>
      <c r="AC30" s="11">
        <v>5.4599999999999996E-3</v>
      </c>
      <c r="AD30" s="11">
        <f>AA30*AB30</f>
        <v>5.4563405999999998E-3</v>
      </c>
      <c r="AE30" s="4" t="s">
        <v>13</v>
      </c>
    </row>
    <row r="31" spans="1:31" ht="14.1" customHeight="1" x14ac:dyDescent="0.2">
      <c r="A31" s="6" t="s">
        <v>37</v>
      </c>
      <c r="B31" s="11">
        <v>6.0339999999999998E-2</v>
      </c>
      <c r="C31" s="12">
        <v>6.0339999999999998E-2</v>
      </c>
      <c r="D31" s="13">
        <v>0.23477999999999999</v>
      </c>
      <c r="E31" s="11">
        <v>1.417E-2</v>
      </c>
      <c r="F31" s="11">
        <f t="shared" si="0"/>
        <v>1.41666252E-2</v>
      </c>
      <c r="G31" s="4" t="s">
        <v>13</v>
      </c>
      <c r="H31" s="11">
        <v>6.1010000000000002E-2</v>
      </c>
      <c r="I31" s="12">
        <v>6.1010000000000002E-2</v>
      </c>
      <c r="J31" s="13">
        <v>-0.11221</v>
      </c>
      <c r="K31" s="11">
        <v>-6.8500000000000002E-3</v>
      </c>
      <c r="L31" s="11">
        <f t="shared" si="1"/>
        <v>-6.8459321000000004E-3</v>
      </c>
      <c r="M31" s="4" t="s">
        <v>13</v>
      </c>
      <c r="N31" s="11">
        <v>5.0389999999999997E-2</v>
      </c>
      <c r="O31" s="12">
        <v>5.0389999999999997E-2</v>
      </c>
      <c r="P31" s="14">
        <v>-5055.8386399999999</v>
      </c>
      <c r="Q31" s="15">
        <v>-254.75156000000001</v>
      </c>
      <c r="R31" s="15">
        <f t="shared" si="2"/>
        <v>-254.7637090696</v>
      </c>
      <c r="S31" s="4" t="s">
        <v>13</v>
      </c>
      <c r="T31" s="11">
        <v>5.5050000000000002E-2</v>
      </c>
      <c r="U31" s="12">
        <v>5.5050000000000002E-2</v>
      </c>
      <c r="V31" s="13">
        <v>0.14643999999999999</v>
      </c>
      <c r="W31" s="11">
        <v>8.0599999999999995E-3</v>
      </c>
      <c r="X31" s="11">
        <f t="shared" si="3"/>
        <v>8.0615219999999998E-3</v>
      </c>
      <c r="Y31" s="4" t="s">
        <v>13</v>
      </c>
      <c r="Z31" s="11">
        <v>9.9449999999999997E-2</v>
      </c>
      <c r="AA31" s="12">
        <v>9.9449999999999997E-2</v>
      </c>
      <c r="AB31" s="13">
        <v>8.3690000000000001E-2</v>
      </c>
      <c r="AC31" s="11">
        <v>8.3199999999999993E-3</v>
      </c>
      <c r="AD31" s="11">
        <f>AA31*AB31</f>
        <v>8.3229705000000005E-3</v>
      </c>
      <c r="AE31" s="4" t="s">
        <v>13</v>
      </c>
    </row>
    <row r="32" spans="1:31" ht="14.1" customHeight="1" x14ac:dyDescent="0.2">
      <c r="A32" s="6" t="s">
        <v>38</v>
      </c>
      <c r="B32" s="11">
        <v>0.19828000000000001</v>
      </c>
      <c r="C32" s="12">
        <v>0.19828000000000001</v>
      </c>
      <c r="D32" s="13">
        <v>5.1490000000000001E-2</v>
      </c>
      <c r="E32" s="11">
        <v>1.021E-2</v>
      </c>
      <c r="F32" s="11">
        <f t="shared" si="0"/>
        <v>1.0209437200000001E-2</v>
      </c>
      <c r="G32" s="4" t="s">
        <v>13</v>
      </c>
      <c r="H32" s="11">
        <v>0.20424</v>
      </c>
      <c r="I32" s="12">
        <v>0.20424</v>
      </c>
      <c r="J32" s="13">
        <v>-8.4000000000000003E-4</v>
      </c>
      <c r="K32" s="11">
        <v>-1.7000000000000001E-4</v>
      </c>
      <c r="L32" s="11">
        <f t="shared" si="1"/>
        <v>-1.7156160000000002E-4</v>
      </c>
      <c r="M32" s="4" t="s">
        <v>13</v>
      </c>
      <c r="N32" s="11">
        <v>0.20155000000000001</v>
      </c>
      <c r="O32" s="12">
        <v>0.20155000000000001</v>
      </c>
      <c r="P32" s="14">
        <v>157.53216</v>
      </c>
      <c r="Q32" s="15">
        <v>31.75067</v>
      </c>
      <c r="R32" s="15">
        <f t="shared" si="2"/>
        <v>31.750606848</v>
      </c>
      <c r="S32" s="4" t="s">
        <v>13</v>
      </c>
      <c r="T32" s="11">
        <v>0.18348999999999999</v>
      </c>
      <c r="U32" s="12">
        <v>0.18348999999999999</v>
      </c>
      <c r="V32" s="13">
        <v>0.23580000000000001</v>
      </c>
      <c r="W32" s="11">
        <v>4.3270000000000003E-2</v>
      </c>
      <c r="X32" s="11">
        <f t="shared" si="3"/>
        <v>4.3266941999999996E-2</v>
      </c>
      <c r="Y32" s="4" t="s">
        <v>13</v>
      </c>
      <c r="Z32" s="11">
        <v>0.25413999999999998</v>
      </c>
      <c r="AA32" s="12">
        <v>0.25413999999999998</v>
      </c>
      <c r="AB32" s="13">
        <v>2.0809999999999999E-2</v>
      </c>
      <c r="AC32" s="11">
        <v>5.2900000000000004E-3</v>
      </c>
      <c r="AD32" s="11">
        <f>AA32*AB32</f>
        <v>5.2886533999999992E-3</v>
      </c>
      <c r="AE32" s="4" t="s">
        <v>13</v>
      </c>
    </row>
    <row r="33" spans="1:31" ht="14.1" customHeight="1" x14ac:dyDescent="0.2">
      <c r="A33" s="6" t="s">
        <v>39</v>
      </c>
      <c r="B33" s="11">
        <v>0.5</v>
      </c>
      <c r="C33" s="12">
        <v>0.5</v>
      </c>
      <c r="D33" s="13">
        <v>1.7760000000000001E-2</v>
      </c>
      <c r="E33" s="11">
        <v>8.8800000000000007E-3</v>
      </c>
      <c r="F33" s="11">
        <f t="shared" si="0"/>
        <v>8.8800000000000007E-3</v>
      </c>
      <c r="G33" s="4" t="s">
        <v>13</v>
      </c>
      <c r="H33" s="11">
        <v>0.37278</v>
      </c>
      <c r="I33" s="12">
        <v>0.37278</v>
      </c>
      <c r="J33" s="13">
        <v>2.7189999999999999E-2</v>
      </c>
      <c r="K33" s="11">
        <v>1.014E-2</v>
      </c>
      <c r="L33" s="11">
        <f t="shared" si="1"/>
        <v>1.01358882E-2</v>
      </c>
      <c r="M33" s="4" t="s">
        <v>13</v>
      </c>
      <c r="N33" s="11">
        <v>0.50095999999999996</v>
      </c>
      <c r="O33" s="12">
        <v>0.50095999999999996</v>
      </c>
      <c r="P33" s="14">
        <v>3633.1653799999999</v>
      </c>
      <c r="Q33" s="15">
        <v>1820.08285</v>
      </c>
      <c r="R33" s="15">
        <f t="shared" si="2"/>
        <v>1820.0705287647997</v>
      </c>
      <c r="S33" s="4" t="s">
        <v>13</v>
      </c>
      <c r="T33" s="11">
        <v>0.48888999999999999</v>
      </c>
      <c r="U33" s="12">
        <v>0.48888999999999999</v>
      </c>
      <c r="V33" s="13">
        <v>7.8170000000000003E-2</v>
      </c>
      <c r="W33" s="11">
        <v>3.8219999999999997E-2</v>
      </c>
      <c r="X33" s="11">
        <f t="shared" si="3"/>
        <v>3.8216531300000002E-2</v>
      </c>
      <c r="Y33" s="4" t="s">
        <v>13</v>
      </c>
      <c r="Z33" s="11" t="s">
        <v>13</v>
      </c>
      <c r="AA33" s="12" t="s">
        <v>13</v>
      </c>
      <c r="AB33" s="13" t="s">
        <v>13</v>
      </c>
      <c r="AC33" s="11" t="s">
        <v>13</v>
      </c>
      <c r="AD33" s="11" t="s">
        <v>13</v>
      </c>
      <c r="AE33" s="4" t="s">
        <v>13</v>
      </c>
    </row>
    <row r="34" spans="1:31" ht="14.1" customHeight="1" x14ac:dyDescent="0.2">
      <c r="A34" s="6" t="s">
        <v>40</v>
      </c>
      <c r="B34" s="11" t="s">
        <v>13</v>
      </c>
      <c r="C34" s="12" t="s">
        <v>13</v>
      </c>
      <c r="D34" s="13" t="s">
        <v>13</v>
      </c>
      <c r="E34" s="11" t="s">
        <v>13</v>
      </c>
      <c r="F34" s="11" t="s">
        <v>13</v>
      </c>
      <c r="G34" s="4" t="s">
        <v>13</v>
      </c>
      <c r="H34" s="11" t="s">
        <v>13</v>
      </c>
      <c r="I34" s="12" t="s">
        <v>13</v>
      </c>
      <c r="J34" s="13" t="s">
        <v>13</v>
      </c>
      <c r="K34" s="11" t="s">
        <v>13</v>
      </c>
      <c r="L34" s="11" t="s">
        <v>13</v>
      </c>
      <c r="M34" s="4" t="s">
        <v>13</v>
      </c>
      <c r="N34" s="11">
        <v>0.55230000000000001</v>
      </c>
      <c r="O34" s="12">
        <v>0.55230000000000001</v>
      </c>
      <c r="P34" s="14">
        <v>6835.1965200000004</v>
      </c>
      <c r="Q34" s="15">
        <v>3775.0805099999998</v>
      </c>
      <c r="R34" s="15">
        <f t="shared" si="2"/>
        <v>3775.0790379960004</v>
      </c>
      <c r="S34" s="4" t="s">
        <v>13</v>
      </c>
      <c r="T34" s="11" t="s">
        <v>13</v>
      </c>
      <c r="U34" s="12" t="s">
        <v>13</v>
      </c>
      <c r="V34" s="13" t="s">
        <v>13</v>
      </c>
      <c r="W34" s="11" t="s">
        <v>13</v>
      </c>
      <c r="X34" s="11" t="s">
        <v>13</v>
      </c>
      <c r="Y34" s="4" t="s">
        <v>13</v>
      </c>
      <c r="Z34" s="11" t="s">
        <v>13</v>
      </c>
      <c r="AA34" s="12" t="s">
        <v>13</v>
      </c>
      <c r="AB34" s="13" t="s">
        <v>13</v>
      </c>
      <c r="AC34" s="11" t="s">
        <v>13</v>
      </c>
      <c r="AD34" s="11" t="s">
        <v>13</v>
      </c>
      <c r="AE34" s="4" t="s">
        <v>13</v>
      </c>
    </row>
    <row r="35" spans="1:31" ht="14.1" customHeight="1" x14ac:dyDescent="0.2">
      <c r="A35" s="6" t="s">
        <v>41</v>
      </c>
      <c r="B35" s="11">
        <v>0.58045999999999998</v>
      </c>
      <c r="C35" s="12">
        <v>0.58045999999999998</v>
      </c>
      <c r="D35" s="13">
        <v>0.29037000000000002</v>
      </c>
      <c r="E35" s="11">
        <v>0.16855000000000001</v>
      </c>
      <c r="F35" s="11">
        <f>C35*D35</f>
        <v>0.16854817020000001</v>
      </c>
      <c r="G35" s="4" t="s">
        <v>13</v>
      </c>
      <c r="H35" s="11">
        <v>0.60743000000000003</v>
      </c>
      <c r="I35" s="12">
        <v>0.60743000000000003</v>
      </c>
      <c r="J35" s="13">
        <v>0.36709000000000003</v>
      </c>
      <c r="K35" s="11">
        <v>0.22298000000000001</v>
      </c>
      <c r="L35" s="11">
        <f>I35*J35</f>
        <v>0.22298147870000001</v>
      </c>
      <c r="M35" s="4" t="s">
        <v>13</v>
      </c>
      <c r="N35" s="11">
        <v>0.61240000000000006</v>
      </c>
      <c r="O35" s="12">
        <v>0.61240000000000006</v>
      </c>
      <c r="P35" s="14">
        <v>-7755.3943399999998</v>
      </c>
      <c r="Q35" s="15">
        <v>-4749.4275399999997</v>
      </c>
      <c r="R35" s="15">
        <f t="shared" si="2"/>
        <v>-4749.4034938160003</v>
      </c>
      <c r="S35" s="4" t="s">
        <v>13</v>
      </c>
      <c r="T35" s="11">
        <v>0.77063999999999999</v>
      </c>
      <c r="U35" s="12">
        <v>0.77063999999999999</v>
      </c>
      <c r="V35" s="13">
        <v>8.0610000000000001E-2</v>
      </c>
      <c r="W35" s="11">
        <v>6.2120000000000002E-2</v>
      </c>
      <c r="X35" s="11">
        <f>U35*V35</f>
        <v>6.2121290400000001E-2</v>
      </c>
      <c r="Y35" s="4" t="s">
        <v>13</v>
      </c>
      <c r="Z35" s="11">
        <v>0.57459000000000005</v>
      </c>
      <c r="AA35" s="12">
        <v>0.57459000000000005</v>
      </c>
      <c r="AB35" s="13">
        <v>-0.16347</v>
      </c>
      <c r="AC35" s="11">
        <v>-9.393E-2</v>
      </c>
      <c r="AD35" s="11">
        <f t="shared" ref="AD35:AD47" si="5">AA35*AB35</f>
        <v>-9.3928227300000014E-2</v>
      </c>
      <c r="AE35" s="4" t="s">
        <v>13</v>
      </c>
    </row>
    <row r="36" spans="1:31" ht="14.1" customHeight="1" x14ac:dyDescent="0.2">
      <c r="A36" s="6" t="s">
        <v>42</v>
      </c>
      <c r="B36" s="11" t="s">
        <v>13</v>
      </c>
      <c r="C36" s="12" t="s">
        <v>13</v>
      </c>
      <c r="D36" s="13" t="s">
        <v>13</v>
      </c>
      <c r="E36" s="11" t="s">
        <v>13</v>
      </c>
      <c r="F36" s="11" t="s">
        <v>13</v>
      </c>
      <c r="G36" s="4" t="s">
        <v>13</v>
      </c>
      <c r="H36" s="11" t="s">
        <v>13</v>
      </c>
      <c r="I36" s="12" t="s">
        <v>13</v>
      </c>
      <c r="J36" s="13" t="s">
        <v>13</v>
      </c>
      <c r="K36" s="11" t="s">
        <v>13</v>
      </c>
      <c r="L36" s="11" t="s">
        <v>13</v>
      </c>
      <c r="M36" s="4" t="s">
        <v>13</v>
      </c>
      <c r="N36" s="11" t="s">
        <v>13</v>
      </c>
      <c r="O36" s="12" t="s">
        <v>13</v>
      </c>
      <c r="P36" s="14" t="s">
        <v>13</v>
      </c>
      <c r="Q36" s="15" t="s">
        <v>13</v>
      </c>
      <c r="R36" s="15" t="s">
        <v>13</v>
      </c>
      <c r="S36" s="4" t="s">
        <v>13</v>
      </c>
      <c r="T36" s="11" t="s">
        <v>13</v>
      </c>
      <c r="U36" s="12" t="s">
        <v>13</v>
      </c>
      <c r="V36" s="13" t="s">
        <v>13</v>
      </c>
      <c r="W36" s="11" t="s">
        <v>13</v>
      </c>
      <c r="X36" s="11" t="s">
        <v>13</v>
      </c>
      <c r="Y36" s="4" t="s">
        <v>13</v>
      </c>
      <c r="Z36" s="11">
        <v>0.18820999999999999</v>
      </c>
      <c r="AA36" s="12">
        <v>0.18820999999999999</v>
      </c>
      <c r="AB36" s="13">
        <v>0.13646</v>
      </c>
      <c r="AC36" s="11">
        <v>2.5680000000000001E-2</v>
      </c>
      <c r="AD36" s="11">
        <f t="shared" si="5"/>
        <v>2.5683136599999996E-2</v>
      </c>
      <c r="AE36" s="4" t="s">
        <v>13</v>
      </c>
    </row>
    <row r="37" spans="1:31" ht="14.1" customHeight="1" x14ac:dyDescent="0.2">
      <c r="A37" s="6" t="s">
        <v>43</v>
      </c>
      <c r="B37" s="11" t="s">
        <v>13</v>
      </c>
      <c r="C37" s="12" t="s">
        <v>13</v>
      </c>
      <c r="D37" s="13" t="s">
        <v>13</v>
      </c>
      <c r="E37" s="11" t="s">
        <v>13</v>
      </c>
      <c r="F37" s="11" t="s">
        <v>13</v>
      </c>
      <c r="G37" s="4" t="s">
        <v>13</v>
      </c>
      <c r="H37" s="11" t="s">
        <v>13</v>
      </c>
      <c r="I37" s="12" t="s">
        <v>13</v>
      </c>
      <c r="J37" s="13" t="s">
        <v>13</v>
      </c>
      <c r="K37" s="11" t="s">
        <v>13</v>
      </c>
      <c r="L37" s="11" t="s">
        <v>13</v>
      </c>
      <c r="M37" s="4" t="s">
        <v>13</v>
      </c>
      <c r="N37" s="11" t="s">
        <v>13</v>
      </c>
      <c r="O37" s="12" t="s">
        <v>13</v>
      </c>
      <c r="P37" s="14" t="s">
        <v>13</v>
      </c>
      <c r="Q37" s="15" t="s">
        <v>13</v>
      </c>
      <c r="R37" s="15" t="s">
        <v>13</v>
      </c>
      <c r="S37" s="4" t="s">
        <v>13</v>
      </c>
      <c r="T37" s="11" t="s">
        <v>13</v>
      </c>
      <c r="U37" s="12" t="s">
        <v>13</v>
      </c>
      <c r="V37" s="13" t="s">
        <v>13</v>
      </c>
      <c r="W37" s="11" t="s">
        <v>13</v>
      </c>
      <c r="X37" s="11" t="s">
        <v>13</v>
      </c>
      <c r="Y37" s="4" t="s">
        <v>13</v>
      </c>
      <c r="Z37" s="11">
        <v>0.23757</v>
      </c>
      <c r="AA37" s="12">
        <v>0.23757</v>
      </c>
      <c r="AB37" s="13">
        <v>-0.12617</v>
      </c>
      <c r="AC37" s="11">
        <v>-2.997E-2</v>
      </c>
      <c r="AD37" s="11">
        <f t="shared" si="5"/>
        <v>-2.9974206900000001E-2</v>
      </c>
      <c r="AE37" s="4" t="s">
        <v>13</v>
      </c>
    </row>
    <row r="38" spans="1:31" ht="14.1" customHeight="1" x14ac:dyDescent="0.2">
      <c r="A38" s="6" t="s">
        <v>44</v>
      </c>
      <c r="B38" s="11">
        <v>8.2030000000000006E-2</v>
      </c>
      <c r="C38" s="12">
        <v>8.2030000000000006E-2</v>
      </c>
      <c r="D38" s="13">
        <v>-2.8007</v>
      </c>
      <c r="E38" s="11">
        <v>-0.22972999999999999</v>
      </c>
      <c r="F38" s="11">
        <f t="shared" ref="F38:F47" si="6">C38*D38</f>
        <v>-0.229741421</v>
      </c>
      <c r="G38" s="4" t="s">
        <v>13</v>
      </c>
      <c r="H38" s="11">
        <v>8.2409999999999997E-2</v>
      </c>
      <c r="I38" s="12">
        <v>8.2409999999999997E-2</v>
      </c>
      <c r="J38" s="13">
        <v>-4.3264899999999997</v>
      </c>
      <c r="K38" s="11">
        <v>-0.35653000000000001</v>
      </c>
      <c r="L38" s="11">
        <f t="shared" ref="L38:L47" si="7">I38*J38</f>
        <v>-0.35654604089999997</v>
      </c>
      <c r="M38" s="4" t="s">
        <v>13</v>
      </c>
      <c r="N38" s="11">
        <v>8.1930000000000003E-2</v>
      </c>
      <c r="O38" s="12">
        <v>8.1930000000000003E-2</v>
      </c>
      <c r="P38" s="14">
        <v>-249912.44380000001</v>
      </c>
      <c r="Q38" s="15">
        <v>-20474.442739999999</v>
      </c>
      <c r="R38" s="15">
        <f t="shared" ref="R38:R48" si="8">O38*P38</f>
        <v>-20475.326520534003</v>
      </c>
      <c r="S38" s="4" t="s">
        <v>13</v>
      </c>
      <c r="T38" s="11">
        <v>8.226E-2</v>
      </c>
      <c r="U38" s="12">
        <v>8.226E-2</v>
      </c>
      <c r="V38" s="13">
        <v>-1.0485199999999999</v>
      </c>
      <c r="W38" s="11">
        <v>-8.6249999999999993E-2</v>
      </c>
      <c r="X38" s="11">
        <f t="shared" ref="X38:X47" si="9">U38*V38</f>
        <v>-8.6251255199999988E-2</v>
      </c>
      <c r="Y38" s="4" t="s">
        <v>13</v>
      </c>
      <c r="Z38" s="11">
        <v>8.9730000000000004E-2</v>
      </c>
      <c r="AA38" s="12">
        <v>8.9730000000000004E-2</v>
      </c>
      <c r="AB38" s="13">
        <v>9.7497699999999998</v>
      </c>
      <c r="AC38" s="11">
        <v>0.87483999999999995</v>
      </c>
      <c r="AD38" s="11">
        <f t="shared" si="5"/>
        <v>0.87484686210000007</v>
      </c>
      <c r="AE38" s="4" t="s">
        <v>13</v>
      </c>
    </row>
    <row r="39" spans="1:31" ht="14.1" customHeight="1" x14ac:dyDescent="0.2">
      <c r="A39" s="6" t="s">
        <v>45</v>
      </c>
      <c r="B39" s="11">
        <v>0.20194000000000001</v>
      </c>
      <c r="C39" s="12">
        <v>0.20194000000000001</v>
      </c>
      <c r="D39" s="13">
        <v>-0.39871000000000001</v>
      </c>
      <c r="E39" s="11">
        <v>-8.0519999999999994E-2</v>
      </c>
      <c r="F39" s="11">
        <f t="shared" si="6"/>
        <v>-8.0515497400000011E-2</v>
      </c>
      <c r="G39" s="4" t="s">
        <v>13</v>
      </c>
      <c r="H39" s="11">
        <v>0.20161999999999999</v>
      </c>
      <c r="I39" s="12">
        <v>0.20161999999999999</v>
      </c>
      <c r="J39" s="13">
        <v>-7.1389999999999995E-2</v>
      </c>
      <c r="K39" s="11">
        <v>-1.439E-2</v>
      </c>
      <c r="L39" s="11">
        <f t="shared" si="7"/>
        <v>-1.4393651799999999E-2</v>
      </c>
      <c r="M39" s="4" t="s">
        <v>13</v>
      </c>
      <c r="N39" s="11">
        <v>0.20158000000000001</v>
      </c>
      <c r="O39" s="12">
        <v>0.20158000000000001</v>
      </c>
      <c r="P39" s="14">
        <v>-126740.7709</v>
      </c>
      <c r="Q39" s="15">
        <v>-25548.212869999999</v>
      </c>
      <c r="R39" s="15">
        <f t="shared" si="8"/>
        <v>-25548.404598022003</v>
      </c>
      <c r="S39" s="4" t="s">
        <v>13</v>
      </c>
      <c r="T39" s="11">
        <v>0.20024</v>
      </c>
      <c r="U39" s="12">
        <v>0.20024</v>
      </c>
      <c r="V39" s="13">
        <v>-1.78315</v>
      </c>
      <c r="W39" s="11">
        <v>-0.35704999999999998</v>
      </c>
      <c r="X39" s="11">
        <f t="shared" si="9"/>
        <v>-0.35705795600000001</v>
      </c>
      <c r="Y39" s="4" t="s">
        <v>13</v>
      </c>
      <c r="Z39" s="11">
        <v>0.19608</v>
      </c>
      <c r="AA39" s="12">
        <v>0.19608</v>
      </c>
      <c r="AB39" s="13">
        <v>-5.3798899999999996</v>
      </c>
      <c r="AC39" s="11">
        <v>-1.05488</v>
      </c>
      <c r="AD39" s="11">
        <f t="shared" si="5"/>
        <v>-1.0548888312</v>
      </c>
      <c r="AE39" s="4" t="s">
        <v>13</v>
      </c>
    </row>
    <row r="40" spans="1:31" ht="14.1" customHeight="1" x14ac:dyDescent="0.2">
      <c r="A40" s="6" t="s">
        <v>46</v>
      </c>
      <c r="B40" s="11">
        <v>4.5960000000000001E-2</v>
      </c>
      <c r="C40" s="12">
        <v>4.5960000000000001E-2</v>
      </c>
      <c r="D40" s="13">
        <v>-5.5364500000000003</v>
      </c>
      <c r="E40" s="11">
        <v>-0.25442999999999999</v>
      </c>
      <c r="F40" s="11">
        <f t="shared" si="6"/>
        <v>-0.25445524200000003</v>
      </c>
      <c r="G40" s="4" t="s">
        <v>13</v>
      </c>
      <c r="H40" s="11">
        <v>4.5859999999999998E-2</v>
      </c>
      <c r="I40" s="12">
        <v>4.5859999999999998E-2</v>
      </c>
      <c r="J40" s="13">
        <v>-6.4962099999999996</v>
      </c>
      <c r="K40" s="11">
        <v>-0.29787999999999998</v>
      </c>
      <c r="L40" s="11">
        <f t="shared" si="7"/>
        <v>-0.29791619059999996</v>
      </c>
      <c r="M40" s="4" t="s">
        <v>13</v>
      </c>
      <c r="N40" s="11">
        <v>4.6080000000000003E-2</v>
      </c>
      <c r="O40" s="12">
        <v>4.6080000000000003E-2</v>
      </c>
      <c r="P40" s="14">
        <v>-169895.34030000001</v>
      </c>
      <c r="Q40" s="15">
        <v>-7828.5893800000003</v>
      </c>
      <c r="R40" s="15">
        <f t="shared" si="8"/>
        <v>-7828.7772810240012</v>
      </c>
      <c r="S40" s="4" t="s">
        <v>13</v>
      </c>
      <c r="T40" s="11">
        <v>4.5519999999999998E-2</v>
      </c>
      <c r="U40" s="12">
        <v>4.5519999999999998E-2</v>
      </c>
      <c r="V40" s="13">
        <v>-13.22946</v>
      </c>
      <c r="W40" s="11">
        <v>-0.60224999999999995</v>
      </c>
      <c r="X40" s="11">
        <f t="shared" si="9"/>
        <v>-0.60220501919999991</v>
      </c>
      <c r="Y40" s="4" t="s">
        <v>13</v>
      </c>
      <c r="Z40" s="11">
        <v>4.6550000000000001E-2</v>
      </c>
      <c r="AA40" s="12">
        <v>4.6550000000000001E-2</v>
      </c>
      <c r="AB40" s="13">
        <v>-0.50465000000000004</v>
      </c>
      <c r="AC40" s="11">
        <v>-2.349E-2</v>
      </c>
      <c r="AD40" s="11">
        <f t="shared" si="5"/>
        <v>-2.3491457500000004E-2</v>
      </c>
      <c r="AE40" s="4" t="s">
        <v>13</v>
      </c>
    </row>
    <row r="41" spans="1:31" ht="14.1" customHeight="1" x14ac:dyDescent="0.2">
      <c r="A41" s="6" t="s">
        <v>47</v>
      </c>
      <c r="B41" s="11">
        <v>1.959E-2</v>
      </c>
      <c r="C41" s="12">
        <v>1.959E-2</v>
      </c>
      <c r="D41" s="13">
        <v>-3.25543</v>
      </c>
      <c r="E41" s="11">
        <v>-6.3780000000000003E-2</v>
      </c>
      <c r="F41" s="11">
        <f t="shared" si="6"/>
        <v>-6.3773873699999997E-2</v>
      </c>
      <c r="G41" s="4" t="s">
        <v>13</v>
      </c>
      <c r="H41" s="11">
        <v>1.9820000000000001E-2</v>
      </c>
      <c r="I41" s="12">
        <v>1.9820000000000001E-2</v>
      </c>
      <c r="J41" s="13">
        <v>-1.04867</v>
      </c>
      <c r="K41" s="11">
        <v>-2.0789999999999999E-2</v>
      </c>
      <c r="L41" s="11">
        <f t="shared" si="7"/>
        <v>-2.0784639399999999E-2</v>
      </c>
      <c r="M41" s="4" t="s">
        <v>13</v>
      </c>
      <c r="N41" s="11">
        <v>2.0289999999999999E-2</v>
      </c>
      <c r="O41" s="12">
        <v>2.0289999999999999E-2</v>
      </c>
      <c r="P41" s="14">
        <v>-105297.95849999999</v>
      </c>
      <c r="Q41" s="15">
        <v>-2136.8081999999999</v>
      </c>
      <c r="R41" s="15">
        <f t="shared" si="8"/>
        <v>-2136.4955779649999</v>
      </c>
      <c r="S41" s="4" t="s">
        <v>13</v>
      </c>
      <c r="T41" s="11">
        <v>2.0230000000000001E-2</v>
      </c>
      <c r="U41" s="12">
        <v>2.0230000000000001E-2</v>
      </c>
      <c r="V41" s="13">
        <v>-3.26017</v>
      </c>
      <c r="W41" s="11">
        <v>-6.5939999999999999E-2</v>
      </c>
      <c r="X41" s="11">
        <f t="shared" si="9"/>
        <v>-6.5953239100000005E-2</v>
      </c>
      <c r="Y41" s="4" t="s">
        <v>13</v>
      </c>
      <c r="Z41" s="11">
        <v>1.4760000000000001E-2</v>
      </c>
      <c r="AA41" s="12">
        <v>1.4760000000000001E-2</v>
      </c>
      <c r="AB41" s="13">
        <v>53.446379999999998</v>
      </c>
      <c r="AC41" s="11">
        <v>0.78888000000000003</v>
      </c>
      <c r="AD41" s="11">
        <f t="shared" si="5"/>
        <v>0.7888685688</v>
      </c>
      <c r="AE41" s="4" t="s">
        <v>13</v>
      </c>
    </row>
    <row r="42" spans="1:31" ht="14.1" customHeight="1" x14ac:dyDescent="0.2">
      <c r="A42" s="6" t="s">
        <v>48</v>
      </c>
      <c r="B42" s="11">
        <v>9.622E-2</v>
      </c>
      <c r="C42" s="12">
        <v>9.622E-2</v>
      </c>
      <c r="D42" s="13">
        <v>-0.45835999999999999</v>
      </c>
      <c r="E42" s="11">
        <v>-4.41E-2</v>
      </c>
      <c r="F42" s="11">
        <f t="shared" si="6"/>
        <v>-4.4103399199999997E-2</v>
      </c>
      <c r="G42" s="4" t="s">
        <v>13</v>
      </c>
      <c r="H42" s="11">
        <v>9.5269999999999994E-2</v>
      </c>
      <c r="I42" s="12">
        <v>9.5269999999999994E-2</v>
      </c>
      <c r="J42" s="13">
        <v>2.2187700000000001</v>
      </c>
      <c r="K42" s="11">
        <v>0.21138999999999999</v>
      </c>
      <c r="L42" s="11">
        <f t="shared" si="7"/>
        <v>0.2113822179</v>
      </c>
      <c r="M42" s="4" t="s">
        <v>13</v>
      </c>
      <c r="N42" s="11">
        <v>9.6000000000000002E-2</v>
      </c>
      <c r="O42" s="12">
        <v>9.6000000000000002E-2</v>
      </c>
      <c r="P42" s="14">
        <v>-70961.361810000002</v>
      </c>
      <c r="Q42" s="15">
        <v>-6812.1145200000001</v>
      </c>
      <c r="R42" s="15">
        <f t="shared" si="8"/>
        <v>-6812.29073376</v>
      </c>
      <c r="S42" s="4" t="s">
        <v>13</v>
      </c>
      <c r="T42" s="11">
        <v>9.5850000000000005E-2</v>
      </c>
      <c r="U42" s="12">
        <v>9.5850000000000005E-2</v>
      </c>
      <c r="V42" s="13">
        <v>-4.5945799999999997</v>
      </c>
      <c r="W42" s="11">
        <v>-0.44036999999999998</v>
      </c>
      <c r="X42" s="11">
        <f t="shared" si="9"/>
        <v>-0.44039049299999999</v>
      </c>
      <c r="Y42" s="4" t="s">
        <v>13</v>
      </c>
      <c r="Z42" s="11">
        <v>0.10054</v>
      </c>
      <c r="AA42" s="12">
        <v>0.10054</v>
      </c>
      <c r="AB42" s="13">
        <v>7.5701499999999999</v>
      </c>
      <c r="AC42" s="11">
        <v>0.76107999999999998</v>
      </c>
      <c r="AD42" s="11">
        <f t="shared" si="5"/>
        <v>0.76110288100000001</v>
      </c>
      <c r="AE42" s="4" t="s">
        <v>13</v>
      </c>
    </row>
    <row r="43" spans="1:31" ht="14.1" customHeight="1" x14ac:dyDescent="0.2">
      <c r="A43" s="6" t="s">
        <v>49</v>
      </c>
      <c r="B43" s="11">
        <v>0.14995</v>
      </c>
      <c r="C43" s="12">
        <v>0.14995</v>
      </c>
      <c r="D43" s="13">
        <v>-0.54183999999999999</v>
      </c>
      <c r="E43" s="11">
        <v>-8.1250000000000003E-2</v>
      </c>
      <c r="F43" s="11">
        <f t="shared" si="6"/>
        <v>-8.1248907999999995E-2</v>
      </c>
      <c r="G43" s="4" t="s">
        <v>13</v>
      </c>
      <c r="H43" s="11">
        <v>0.14921999999999999</v>
      </c>
      <c r="I43" s="12">
        <v>0.14921999999999999</v>
      </c>
      <c r="J43" s="13">
        <v>-1.25665</v>
      </c>
      <c r="K43" s="11">
        <v>-0.18751999999999999</v>
      </c>
      <c r="L43" s="11">
        <f t="shared" si="7"/>
        <v>-0.18751731299999999</v>
      </c>
      <c r="M43" s="4" t="s">
        <v>13</v>
      </c>
      <c r="N43" s="11">
        <v>0.14976</v>
      </c>
      <c r="O43" s="12">
        <v>0.14976</v>
      </c>
      <c r="P43" s="14">
        <v>-123570.0515</v>
      </c>
      <c r="Q43" s="15">
        <v>-18505.569729999999</v>
      </c>
      <c r="R43" s="15">
        <f t="shared" si="8"/>
        <v>-18505.850912640002</v>
      </c>
      <c r="S43" s="4" t="s">
        <v>13</v>
      </c>
      <c r="T43" s="11">
        <v>0.1477</v>
      </c>
      <c r="U43" s="12">
        <v>0.1477</v>
      </c>
      <c r="V43" s="13">
        <v>-1.1981200000000001</v>
      </c>
      <c r="W43" s="11">
        <v>-0.17696000000000001</v>
      </c>
      <c r="X43" s="11">
        <f t="shared" si="9"/>
        <v>-0.176962324</v>
      </c>
      <c r="Y43" s="4" t="s">
        <v>13</v>
      </c>
      <c r="Z43" s="11">
        <v>0.18167</v>
      </c>
      <c r="AA43" s="12">
        <v>0.18167</v>
      </c>
      <c r="AB43" s="13">
        <v>14.16038</v>
      </c>
      <c r="AC43" s="11">
        <v>2.5724399999999998</v>
      </c>
      <c r="AD43" s="11">
        <f t="shared" si="5"/>
        <v>2.5725162346000001</v>
      </c>
      <c r="AE43" s="4" t="s">
        <v>13</v>
      </c>
    </row>
    <row r="44" spans="1:31" ht="14.1" customHeight="1" x14ac:dyDescent="0.2">
      <c r="A44" s="6" t="s">
        <v>50</v>
      </c>
      <c r="B44" s="11">
        <v>7.3099999999999997E-3</v>
      </c>
      <c r="C44" s="12">
        <v>7.3099999999999997E-3</v>
      </c>
      <c r="D44" s="13">
        <v>-1.2016199999999999</v>
      </c>
      <c r="E44" s="11">
        <v>-8.7799999999999996E-3</v>
      </c>
      <c r="F44" s="11">
        <f t="shared" si="6"/>
        <v>-8.7838421999999992E-3</v>
      </c>
      <c r="G44" s="4" t="s">
        <v>13</v>
      </c>
      <c r="H44" s="11">
        <v>7.5300000000000002E-3</v>
      </c>
      <c r="I44" s="12">
        <v>7.5300000000000002E-3</v>
      </c>
      <c r="J44" s="13">
        <v>-0.29770000000000002</v>
      </c>
      <c r="K44" s="11">
        <v>-2.2399999999999998E-3</v>
      </c>
      <c r="L44" s="11">
        <f t="shared" si="7"/>
        <v>-2.2416810000000001E-3</v>
      </c>
      <c r="M44" s="4" t="s">
        <v>13</v>
      </c>
      <c r="N44" s="11">
        <v>7.1700000000000002E-3</v>
      </c>
      <c r="O44" s="12">
        <v>7.1700000000000002E-3</v>
      </c>
      <c r="P44" s="14">
        <v>-117121.8612</v>
      </c>
      <c r="Q44" s="15">
        <v>-840.31840999999997</v>
      </c>
      <c r="R44" s="15">
        <f t="shared" si="8"/>
        <v>-839.763744804</v>
      </c>
      <c r="S44" s="4" t="s">
        <v>13</v>
      </c>
      <c r="T44" s="11">
        <v>7.4799999999999997E-3</v>
      </c>
      <c r="U44" s="12">
        <v>7.4799999999999997E-3</v>
      </c>
      <c r="V44" s="13">
        <v>-3.0509499999999998</v>
      </c>
      <c r="W44" s="11">
        <v>-2.281E-2</v>
      </c>
      <c r="X44" s="11">
        <f t="shared" si="9"/>
        <v>-2.2821105999999997E-2</v>
      </c>
      <c r="Y44" s="4" t="s">
        <v>13</v>
      </c>
      <c r="Z44" s="11">
        <v>5.7299999999999999E-3</v>
      </c>
      <c r="AA44" s="12">
        <v>5.7299999999999999E-3</v>
      </c>
      <c r="AB44" s="13">
        <v>-1.4969600000000001</v>
      </c>
      <c r="AC44" s="11">
        <v>-8.5699999999999995E-3</v>
      </c>
      <c r="AD44" s="11">
        <f t="shared" si="5"/>
        <v>-8.5775807999999999E-3</v>
      </c>
      <c r="AE44" s="4" t="s">
        <v>13</v>
      </c>
    </row>
    <row r="45" spans="1:31" ht="14.1" customHeight="1" x14ac:dyDescent="0.2">
      <c r="A45" s="6" t="s">
        <v>51</v>
      </c>
      <c r="B45" s="11">
        <v>0.11545999999999999</v>
      </c>
      <c r="C45" s="12">
        <v>0.11545999999999999</v>
      </c>
      <c r="D45" s="13">
        <v>-0.55876000000000003</v>
      </c>
      <c r="E45" s="11">
        <v>-6.4519999999999994E-2</v>
      </c>
      <c r="F45" s="11">
        <f t="shared" si="6"/>
        <v>-6.4514429600000006E-2</v>
      </c>
      <c r="G45" s="4" t="s">
        <v>13</v>
      </c>
      <c r="H45" s="11">
        <v>0.11477</v>
      </c>
      <c r="I45" s="12">
        <v>0.11477</v>
      </c>
      <c r="J45" s="13">
        <v>1.0547500000000001</v>
      </c>
      <c r="K45" s="11">
        <v>0.12106</v>
      </c>
      <c r="L45" s="11">
        <f t="shared" si="7"/>
        <v>0.12105365750000001</v>
      </c>
      <c r="M45" s="4" t="s">
        <v>13</v>
      </c>
      <c r="N45" s="11">
        <v>0.11645999999999999</v>
      </c>
      <c r="O45" s="12">
        <v>0.11645999999999999</v>
      </c>
      <c r="P45" s="14">
        <v>-38443.98328</v>
      </c>
      <c r="Q45" s="15">
        <v>-4477.1889700000002</v>
      </c>
      <c r="R45" s="15">
        <f t="shared" si="8"/>
        <v>-4477.1862927887996</v>
      </c>
      <c r="S45" s="4" t="s">
        <v>13</v>
      </c>
      <c r="T45" s="11">
        <v>0.11550000000000001</v>
      </c>
      <c r="U45" s="12">
        <v>0.11550000000000001</v>
      </c>
      <c r="V45" s="13">
        <v>-0.81894999999999996</v>
      </c>
      <c r="W45" s="11">
        <v>-9.4589999999999994E-2</v>
      </c>
      <c r="X45" s="11">
        <f t="shared" si="9"/>
        <v>-9.4588724999999998E-2</v>
      </c>
      <c r="Y45" s="4" t="s">
        <v>13</v>
      </c>
      <c r="Z45" s="11">
        <v>0.10913</v>
      </c>
      <c r="AA45" s="12">
        <v>0.10913</v>
      </c>
      <c r="AB45" s="13">
        <v>5.0952099999999998</v>
      </c>
      <c r="AC45" s="11">
        <v>0.55603999999999998</v>
      </c>
      <c r="AD45" s="11">
        <f t="shared" si="5"/>
        <v>0.5560402673</v>
      </c>
      <c r="AE45" s="4" t="s">
        <v>13</v>
      </c>
    </row>
    <row r="46" spans="1:31" ht="14.1" customHeight="1" x14ac:dyDescent="0.2">
      <c r="A46" s="6" t="s">
        <v>52</v>
      </c>
      <c r="B46" s="11">
        <v>6.8169999999999994E-2</v>
      </c>
      <c r="C46" s="12">
        <v>6.8169999999999994E-2</v>
      </c>
      <c r="D46" s="13">
        <v>-1.52773</v>
      </c>
      <c r="E46" s="11">
        <v>-0.10415000000000001</v>
      </c>
      <c r="F46" s="11">
        <f t="shared" si="6"/>
        <v>-0.10414535409999999</v>
      </c>
      <c r="G46" s="4" t="s">
        <v>13</v>
      </c>
      <c r="H46" s="11">
        <v>6.9599999999999995E-2</v>
      </c>
      <c r="I46" s="12">
        <v>6.9599999999999995E-2</v>
      </c>
      <c r="J46" s="13">
        <v>-0.61804999999999999</v>
      </c>
      <c r="K46" s="11">
        <v>-4.301E-2</v>
      </c>
      <c r="L46" s="11">
        <f t="shared" si="7"/>
        <v>-4.3016279999999997E-2</v>
      </c>
      <c r="M46" s="4" t="s">
        <v>13</v>
      </c>
      <c r="N46" s="11">
        <v>6.7379999999999995E-2</v>
      </c>
      <c r="O46" s="12">
        <v>6.7379999999999995E-2</v>
      </c>
      <c r="P46" s="14">
        <v>-103944.6094</v>
      </c>
      <c r="Q46" s="15">
        <v>-7003.9710100000002</v>
      </c>
      <c r="R46" s="15">
        <f t="shared" si="8"/>
        <v>-7003.7877813719997</v>
      </c>
      <c r="S46" s="4" t="s">
        <v>13</v>
      </c>
      <c r="T46" s="11">
        <v>7.1660000000000001E-2</v>
      </c>
      <c r="U46" s="12">
        <v>7.1660000000000001E-2</v>
      </c>
      <c r="V46" s="13">
        <v>-3.03531</v>
      </c>
      <c r="W46" s="11">
        <v>-0.2175</v>
      </c>
      <c r="X46" s="11">
        <f t="shared" si="9"/>
        <v>-0.2175103146</v>
      </c>
      <c r="Y46" s="4" t="s">
        <v>13</v>
      </c>
      <c r="Z46" s="11">
        <v>4.2779999999999999E-2</v>
      </c>
      <c r="AA46" s="12">
        <v>4.2779999999999999E-2</v>
      </c>
      <c r="AB46" s="13">
        <v>-39.306159999999998</v>
      </c>
      <c r="AC46" s="11">
        <v>-1.6814499999999999</v>
      </c>
      <c r="AD46" s="11">
        <f t="shared" si="5"/>
        <v>-1.6815175247999998</v>
      </c>
      <c r="AE46" s="4" t="s">
        <v>13</v>
      </c>
    </row>
    <row r="47" spans="1:31" ht="14.1" customHeight="1" x14ac:dyDescent="0.2">
      <c r="A47" s="6" t="s">
        <v>53</v>
      </c>
      <c r="B47" s="11">
        <v>3.4549999999999997E-2</v>
      </c>
      <c r="C47" s="12">
        <v>3.4549999999999997E-2</v>
      </c>
      <c r="D47" s="13">
        <v>-1.2886500000000001</v>
      </c>
      <c r="E47" s="11">
        <v>-4.4519999999999997E-2</v>
      </c>
      <c r="F47" s="11">
        <f t="shared" si="6"/>
        <v>-4.4522857499999999E-2</v>
      </c>
      <c r="G47" s="4" t="s">
        <v>13</v>
      </c>
      <c r="H47" s="11">
        <v>3.9120000000000002E-2</v>
      </c>
      <c r="I47" s="12">
        <v>3.9120000000000002E-2</v>
      </c>
      <c r="J47" s="13">
        <v>0.59853000000000001</v>
      </c>
      <c r="K47" s="11">
        <v>2.341E-2</v>
      </c>
      <c r="L47" s="11">
        <f t="shared" si="7"/>
        <v>2.3414493600000003E-2</v>
      </c>
      <c r="M47" s="4" t="s">
        <v>13</v>
      </c>
      <c r="N47" s="11">
        <v>3.4700000000000002E-2</v>
      </c>
      <c r="O47" s="12">
        <v>3.4700000000000002E-2</v>
      </c>
      <c r="P47" s="14">
        <v>-4519.2127300000002</v>
      </c>
      <c r="Q47" s="15">
        <v>-156.80015</v>
      </c>
      <c r="R47" s="15">
        <f t="shared" si="8"/>
        <v>-156.81668173100002</v>
      </c>
      <c r="S47" s="4" t="s">
        <v>13</v>
      </c>
      <c r="T47" s="11">
        <v>3.807E-2</v>
      </c>
      <c r="U47" s="12">
        <v>3.807E-2</v>
      </c>
      <c r="V47" s="13">
        <v>1.1128100000000001</v>
      </c>
      <c r="W47" s="11">
        <v>4.2369999999999998E-2</v>
      </c>
      <c r="X47" s="11">
        <f t="shared" si="9"/>
        <v>4.2364676699999999E-2</v>
      </c>
      <c r="Y47" s="4" t="s">
        <v>13</v>
      </c>
      <c r="Z47" s="11">
        <v>3.2410000000000001E-2</v>
      </c>
      <c r="AA47" s="12">
        <v>3.2410000000000001E-2</v>
      </c>
      <c r="AB47" s="13">
        <v>4.6403600000000003</v>
      </c>
      <c r="AC47" s="11">
        <v>0.15038000000000001</v>
      </c>
      <c r="AD47" s="11">
        <f t="shared" si="5"/>
        <v>0.15039406760000001</v>
      </c>
      <c r="AE47" s="4" t="s">
        <v>13</v>
      </c>
    </row>
    <row r="48" spans="1:31" ht="14.1" customHeight="1" x14ac:dyDescent="0.2">
      <c r="A48" s="6" t="s">
        <v>54</v>
      </c>
      <c r="B48" s="11" t="s">
        <v>13</v>
      </c>
      <c r="C48" s="12" t="s">
        <v>13</v>
      </c>
      <c r="D48" s="13" t="s">
        <v>13</v>
      </c>
      <c r="E48" s="11" t="s">
        <v>13</v>
      </c>
      <c r="F48" s="11" t="s">
        <v>13</v>
      </c>
      <c r="G48" s="4" t="s">
        <v>13</v>
      </c>
      <c r="H48" s="11" t="s">
        <v>13</v>
      </c>
      <c r="I48" s="12" t="s">
        <v>13</v>
      </c>
      <c r="J48" s="13" t="s">
        <v>13</v>
      </c>
      <c r="K48" s="11" t="s">
        <v>13</v>
      </c>
      <c r="L48" s="11" t="s">
        <v>13</v>
      </c>
      <c r="M48" s="4" t="s">
        <v>13</v>
      </c>
      <c r="N48" s="11">
        <v>0.39704</v>
      </c>
      <c r="O48" s="12">
        <v>0.39704</v>
      </c>
      <c r="P48" s="14">
        <v>17238.960930000001</v>
      </c>
      <c r="Q48" s="15">
        <v>6844.5107099999996</v>
      </c>
      <c r="R48" s="15">
        <f t="shared" si="8"/>
        <v>6844.5570476472003</v>
      </c>
      <c r="S48" s="4" t="s">
        <v>13</v>
      </c>
      <c r="T48" s="11" t="s">
        <v>13</v>
      </c>
      <c r="U48" s="12" t="s">
        <v>13</v>
      </c>
      <c r="V48" s="13" t="s">
        <v>13</v>
      </c>
      <c r="W48" s="11" t="s">
        <v>13</v>
      </c>
      <c r="X48" s="11" t="s">
        <v>13</v>
      </c>
      <c r="Y48" s="4" t="s">
        <v>13</v>
      </c>
      <c r="Z48" s="11" t="s">
        <v>13</v>
      </c>
      <c r="AA48" s="12" t="s">
        <v>13</v>
      </c>
      <c r="AB48" s="13" t="s">
        <v>13</v>
      </c>
      <c r="AC48" s="11" t="s">
        <v>13</v>
      </c>
      <c r="AD48" s="11" t="s">
        <v>13</v>
      </c>
      <c r="AE48" s="4" t="s">
        <v>13</v>
      </c>
    </row>
    <row r="50" spans="1:1" ht="12" customHeight="1" x14ac:dyDescent="0.2">
      <c r="A50" s="7" t="s">
        <v>63</v>
      </c>
    </row>
    <row r="51" spans="1:1" ht="12" customHeight="1" x14ac:dyDescent="0.2">
      <c r="A51" s="7" t="s">
        <v>64</v>
      </c>
    </row>
    <row r="52" spans="1:1" ht="12" customHeight="1" x14ac:dyDescent="0.2">
      <c r="A5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68</v>
      </c>
      <c r="B2" s="21"/>
      <c r="C2" s="21"/>
      <c r="D2" s="22"/>
      <c r="E2" s="23">
        <f>SUM(E8:E38)</f>
        <v>0.64175999999999989</v>
      </c>
      <c r="F2" s="24">
        <f>SUM(F8:F38)</f>
        <v>0.64181489910000034</v>
      </c>
      <c r="G2" s="25" t="s">
        <v>13</v>
      </c>
      <c r="H2" s="21"/>
      <c r="I2" s="21"/>
      <c r="J2" s="21"/>
      <c r="K2" s="23">
        <f>SUM(K8:K38)</f>
        <v>0.54366999999999976</v>
      </c>
      <c r="L2" s="24">
        <f>SUM(L8:L38)</f>
        <v>0.54366536629999962</v>
      </c>
      <c r="M2" s="26" t="s">
        <v>13</v>
      </c>
      <c r="N2" s="21"/>
      <c r="O2" s="21"/>
      <c r="P2" s="22"/>
      <c r="Q2" s="27">
        <f>SUM(Q8:Q38)</f>
        <v>5029.2483000000002</v>
      </c>
      <c r="R2" s="28">
        <f>SUM(R8:R38)</f>
        <v>5029.199615481999</v>
      </c>
      <c r="S2" s="25" t="s">
        <v>13</v>
      </c>
      <c r="T2" s="21"/>
      <c r="U2" s="21"/>
      <c r="V2" s="21"/>
      <c r="W2" s="23">
        <f>SUM(W8:W38)</f>
        <v>0.12558999999999998</v>
      </c>
      <c r="X2" s="24">
        <f>SUM(X8:X38)</f>
        <v>0.12560893319999988</v>
      </c>
      <c r="Y2" s="26" t="s">
        <v>13</v>
      </c>
      <c r="Z2" s="21"/>
      <c r="AA2" s="21"/>
      <c r="AB2" s="21"/>
      <c r="AC2" s="23">
        <f>SUM(AC8:AC38)</f>
        <v>0.14327000000000539</v>
      </c>
      <c r="AD2" s="24">
        <f>SUM(AD8:AD38)</f>
        <v>0.14319565140000173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56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4"/>
      <c r="T7" s="3"/>
      <c r="U7" s="3"/>
      <c r="V7" s="3"/>
      <c r="W7" s="3"/>
      <c r="X7" s="3"/>
      <c r="Y7" s="4"/>
      <c r="Z7" s="3"/>
      <c r="AA7" s="3"/>
      <c r="AB7" s="3"/>
      <c r="AC7" s="3"/>
      <c r="AD7" s="3"/>
      <c r="AE7" s="4"/>
    </row>
    <row r="8" spans="1:31" ht="14.1" customHeight="1" x14ac:dyDescent="0.2">
      <c r="A8" s="6" t="s">
        <v>14</v>
      </c>
      <c r="B8" s="11"/>
      <c r="C8" s="12"/>
      <c r="D8" s="13"/>
      <c r="E8" s="11">
        <v>1.7674700000000001</v>
      </c>
      <c r="F8" s="11">
        <v>1.7674700000000001</v>
      </c>
      <c r="G8" s="4" t="s">
        <v>13</v>
      </c>
      <c r="H8" s="11"/>
      <c r="I8" s="12"/>
      <c r="J8" s="13"/>
      <c r="K8" s="11">
        <v>1.28895</v>
      </c>
      <c r="L8" s="11">
        <v>1.28895</v>
      </c>
      <c r="M8" s="4" t="s">
        <v>13</v>
      </c>
      <c r="N8" s="11"/>
      <c r="O8" s="12"/>
      <c r="P8" s="14"/>
      <c r="Q8" s="15">
        <v>495.37578000000002</v>
      </c>
      <c r="R8" s="15">
        <v>495.37578000000002</v>
      </c>
      <c r="S8" s="4" t="s">
        <v>13</v>
      </c>
      <c r="T8" s="11"/>
      <c r="U8" s="12"/>
      <c r="V8" s="13"/>
      <c r="W8" s="11">
        <v>3.3182999999999998</v>
      </c>
      <c r="X8" s="11">
        <v>3.3182999999999998</v>
      </c>
      <c r="Y8" s="4" t="s">
        <v>13</v>
      </c>
      <c r="Z8" s="11"/>
      <c r="AA8" s="12"/>
      <c r="AB8" s="13"/>
      <c r="AC8" s="11">
        <v>24.903729999999999</v>
      </c>
      <c r="AD8" s="11">
        <v>24.903729999999999</v>
      </c>
      <c r="AE8" s="4" t="s">
        <v>13</v>
      </c>
    </row>
    <row r="9" spans="1:31" ht="14.1" customHeight="1" x14ac:dyDescent="0.2">
      <c r="A9" s="6" t="s">
        <v>15</v>
      </c>
      <c r="B9" s="11">
        <v>0.48837000000000003</v>
      </c>
      <c r="C9" s="12">
        <v>0.48837000000000003</v>
      </c>
      <c r="D9" s="13">
        <v>-7.5980000000000006E-2</v>
      </c>
      <c r="E9" s="11">
        <v>-3.7109999999999997E-2</v>
      </c>
      <c r="F9" s="11">
        <f t="shared" ref="F9:F26" si="0">C9*D9</f>
        <v>-3.7106352600000003E-2</v>
      </c>
      <c r="G9" s="4" t="s">
        <v>13</v>
      </c>
      <c r="H9" s="11">
        <v>0.5625</v>
      </c>
      <c r="I9" s="12">
        <v>0.5625</v>
      </c>
      <c r="J9" s="13">
        <v>-1.7909999999999999E-2</v>
      </c>
      <c r="K9" s="11">
        <v>-1.008E-2</v>
      </c>
      <c r="L9" s="11">
        <f t="shared" ref="L9:L26" si="1">I9*J9</f>
        <v>-1.0074375E-2</v>
      </c>
      <c r="M9" s="4" t="s">
        <v>13</v>
      </c>
      <c r="N9" s="11">
        <v>0.46875</v>
      </c>
      <c r="O9" s="12">
        <v>0.46875</v>
      </c>
      <c r="P9" s="14">
        <v>-1620.9847199999999</v>
      </c>
      <c r="Q9" s="15">
        <v>-759.83659</v>
      </c>
      <c r="R9" s="15">
        <f t="shared" ref="R9:R26" si="2">O9*P9</f>
        <v>-759.83658749999995</v>
      </c>
      <c r="S9" s="4" t="s">
        <v>13</v>
      </c>
      <c r="T9" s="11">
        <v>0.52083000000000002</v>
      </c>
      <c r="U9" s="12">
        <v>0.52083000000000002</v>
      </c>
      <c r="V9" s="13">
        <v>-0.15457000000000001</v>
      </c>
      <c r="W9" s="11">
        <v>-8.0509999999999998E-2</v>
      </c>
      <c r="X9" s="11">
        <f t="shared" ref="X9:X26" si="3">U9*V9</f>
        <v>-8.050469310000001E-2</v>
      </c>
      <c r="Y9" s="4" t="s">
        <v>13</v>
      </c>
      <c r="Z9" s="11">
        <v>0.51948000000000005</v>
      </c>
      <c r="AA9" s="12">
        <v>0.51948000000000005</v>
      </c>
      <c r="AB9" s="13">
        <v>-0.24809</v>
      </c>
      <c r="AC9" s="11">
        <v>-0.12887999999999999</v>
      </c>
      <c r="AD9" s="11">
        <f t="shared" ref="AD9:AD25" si="4">AA9*AB9</f>
        <v>-0.12887779320000001</v>
      </c>
      <c r="AE9" s="4" t="s">
        <v>13</v>
      </c>
    </row>
    <row r="10" spans="1:31" ht="14.1" customHeight="1" x14ac:dyDescent="0.2">
      <c r="A10" s="6" t="s">
        <v>57</v>
      </c>
      <c r="B10" s="11">
        <v>0.13952999999999999</v>
      </c>
      <c r="C10" s="12">
        <v>0.13952999999999999</v>
      </c>
      <c r="D10" s="13">
        <v>-0.16166</v>
      </c>
      <c r="E10" s="11">
        <v>-2.256E-2</v>
      </c>
      <c r="F10" s="11">
        <f t="shared" si="0"/>
        <v>-2.2556419799999998E-2</v>
      </c>
      <c r="G10" s="4" t="s">
        <v>13</v>
      </c>
      <c r="H10" s="11">
        <v>0.14063000000000001</v>
      </c>
      <c r="I10" s="12">
        <v>0.14063000000000001</v>
      </c>
      <c r="J10" s="13">
        <v>2.0899999999999998E-3</v>
      </c>
      <c r="K10" s="11">
        <v>2.9E-4</v>
      </c>
      <c r="L10" s="11">
        <f t="shared" si="1"/>
        <v>2.9391669999999999E-4</v>
      </c>
      <c r="M10" s="4" t="s">
        <v>13</v>
      </c>
      <c r="N10" s="11">
        <v>0.1875</v>
      </c>
      <c r="O10" s="12">
        <v>0.1875</v>
      </c>
      <c r="P10" s="14">
        <v>117.49587</v>
      </c>
      <c r="Q10" s="15">
        <v>22.030480000000001</v>
      </c>
      <c r="R10" s="15">
        <f t="shared" si="2"/>
        <v>22.030475625000001</v>
      </c>
      <c r="S10" s="4" t="s">
        <v>13</v>
      </c>
      <c r="T10" s="11">
        <v>0.16667000000000001</v>
      </c>
      <c r="U10" s="12">
        <v>0.16667000000000001</v>
      </c>
      <c r="V10" s="13">
        <v>-7.4980000000000005E-2</v>
      </c>
      <c r="W10" s="11">
        <v>-1.2500000000000001E-2</v>
      </c>
      <c r="X10" s="11">
        <f t="shared" si="3"/>
        <v>-1.2496916600000001E-2</v>
      </c>
      <c r="Y10" s="4" t="s">
        <v>13</v>
      </c>
      <c r="Z10" s="11">
        <v>0.25324999999999998</v>
      </c>
      <c r="AA10" s="12">
        <v>0.25324999999999998</v>
      </c>
      <c r="AB10" s="13">
        <v>-0.12451</v>
      </c>
      <c r="AC10" s="11">
        <v>-3.1530000000000002E-2</v>
      </c>
      <c r="AD10" s="11">
        <f t="shared" si="4"/>
        <v>-3.1532157499999998E-2</v>
      </c>
      <c r="AE10" s="4" t="s">
        <v>13</v>
      </c>
    </row>
    <row r="11" spans="1:31" ht="14.1" customHeight="1" x14ac:dyDescent="0.2">
      <c r="A11" s="6" t="s">
        <v>58</v>
      </c>
      <c r="B11" s="11">
        <v>0.27906999999999998</v>
      </c>
      <c r="C11" s="12">
        <v>0.27906999999999998</v>
      </c>
      <c r="D11" s="13">
        <v>4.9169999999999998E-2</v>
      </c>
      <c r="E11" s="11">
        <v>1.372E-2</v>
      </c>
      <c r="F11" s="11">
        <f t="shared" si="0"/>
        <v>1.3721871899999998E-2</v>
      </c>
      <c r="G11" s="4" t="s">
        <v>13</v>
      </c>
      <c r="H11" s="11">
        <v>0.14063000000000001</v>
      </c>
      <c r="I11" s="12">
        <v>0.14063000000000001</v>
      </c>
      <c r="J11" s="13">
        <v>9.4850000000000004E-2</v>
      </c>
      <c r="K11" s="11">
        <v>1.3339999999999999E-2</v>
      </c>
      <c r="L11" s="11">
        <f t="shared" si="1"/>
        <v>1.33387555E-2</v>
      </c>
      <c r="M11" s="4" t="s">
        <v>13</v>
      </c>
      <c r="N11" s="11">
        <v>0.28125</v>
      </c>
      <c r="O11" s="12">
        <v>0.28125</v>
      </c>
      <c r="P11" s="14">
        <v>1294.34728</v>
      </c>
      <c r="Q11" s="15">
        <v>364.03516999999999</v>
      </c>
      <c r="R11" s="15">
        <f t="shared" si="2"/>
        <v>364.03517249999999</v>
      </c>
      <c r="S11" s="4" t="s">
        <v>13</v>
      </c>
      <c r="T11" s="11">
        <v>0.14582999999999999</v>
      </c>
      <c r="U11" s="12">
        <v>0.14582999999999999</v>
      </c>
      <c r="V11" s="13">
        <v>0.16342999999999999</v>
      </c>
      <c r="W11" s="11">
        <v>2.383E-2</v>
      </c>
      <c r="X11" s="11">
        <f t="shared" si="3"/>
        <v>2.3832996899999997E-2</v>
      </c>
      <c r="Y11" s="4" t="s">
        <v>13</v>
      </c>
      <c r="Z11" s="11">
        <v>0.21429000000000001</v>
      </c>
      <c r="AA11" s="12">
        <v>0.21429000000000001</v>
      </c>
      <c r="AB11" s="13">
        <v>0.14022000000000001</v>
      </c>
      <c r="AC11" s="11">
        <v>3.005E-2</v>
      </c>
      <c r="AD11" s="11">
        <f t="shared" si="4"/>
        <v>3.0047743800000002E-2</v>
      </c>
      <c r="AE11" s="4" t="s">
        <v>13</v>
      </c>
    </row>
    <row r="12" spans="1:31" ht="14.1" customHeight="1" x14ac:dyDescent="0.2">
      <c r="A12" s="6" t="s">
        <v>59</v>
      </c>
      <c r="B12" s="11">
        <v>9.3020000000000005E-2</v>
      </c>
      <c r="C12" s="12">
        <v>9.3020000000000005E-2</v>
      </c>
      <c r="D12" s="13">
        <v>-0.41481000000000001</v>
      </c>
      <c r="E12" s="11">
        <v>-3.8589999999999999E-2</v>
      </c>
      <c r="F12" s="11">
        <f t="shared" si="0"/>
        <v>-3.8585626200000001E-2</v>
      </c>
      <c r="G12" s="4" t="s">
        <v>13</v>
      </c>
      <c r="H12" s="11">
        <v>0.14063000000000001</v>
      </c>
      <c r="I12" s="12">
        <v>0.14063000000000001</v>
      </c>
      <c r="J12" s="13">
        <v>-0.18021999999999999</v>
      </c>
      <c r="K12" s="11">
        <v>-2.5340000000000001E-2</v>
      </c>
      <c r="L12" s="11">
        <f t="shared" si="1"/>
        <v>-2.5344338599999999E-2</v>
      </c>
      <c r="M12" s="4" t="s">
        <v>13</v>
      </c>
      <c r="N12" s="11">
        <v>6.25E-2</v>
      </c>
      <c r="O12" s="12">
        <v>6.25E-2</v>
      </c>
      <c r="P12" s="14">
        <v>809.45907</v>
      </c>
      <c r="Q12" s="15">
        <v>50.591189999999997</v>
      </c>
      <c r="R12" s="15">
        <f t="shared" si="2"/>
        <v>50.591191875</v>
      </c>
      <c r="S12" s="4" t="s">
        <v>13</v>
      </c>
      <c r="T12" s="11">
        <v>6.25E-2</v>
      </c>
      <c r="U12" s="12">
        <v>6.25E-2</v>
      </c>
      <c r="V12" s="13">
        <v>6.6400000000000001E-2</v>
      </c>
      <c r="W12" s="11">
        <v>4.15E-3</v>
      </c>
      <c r="X12" s="11">
        <f t="shared" si="3"/>
        <v>4.15E-3</v>
      </c>
      <c r="Y12" s="4" t="s">
        <v>13</v>
      </c>
      <c r="Z12" s="11">
        <v>5.1950000000000003E-2</v>
      </c>
      <c r="AA12" s="12">
        <v>5.1950000000000003E-2</v>
      </c>
      <c r="AB12" s="13">
        <v>-1.175E-2</v>
      </c>
      <c r="AC12" s="11">
        <v>-6.0999999999999997E-4</v>
      </c>
      <c r="AD12" s="11">
        <f t="shared" si="4"/>
        <v>-6.1041250000000002E-4</v>
      </c>
      <c r="AE12" s="4" t="s">
        <v>13</v>
      </c>
    </row>
    <row r="13" spans="1:31" ht="14.1" customHeight="1" x14ac:dyDescent="0.2">
      <c r="A13" s="6" t="s">
        <v>19</v>
      </c>
      <c r="B13" s="11">
        <v>0.20930000000000001</v>
      </c>
      <c r="C13" s="12">
        <v>0.20930000000000001</v>
      </c>
      <c r="D13" s="13">
        <v>6.1699999999999998E-2</v>
      </c>
      <c r="E13" s="11">
        <v>1.291E-2</v>
      </c>
      <c r="F13" s="11">
        <f t="shared" si="0"/>
        <v>1.2913810000000001E-2</v>
      </c>
      <c r="G13" s="4" t="s">
        <v>13</v>
      </c>
      <c r="H13" s="11">
        <v>0.20313000000000001</v>
      </c>
      <c r="I13" s="12">
        <v>0.20313000000000001</v>
      </c>
      <c r="J13" s="13">
        <v>-5.9700000000000003E-2</v>
      </c>
      <c r="K13" s="11">
        <v>-1.213E-2</v>
      </c>
      <c r="L13" s="11">
        <f t="shared" si="1"/>
        <v>-1.2126861000000001E-2</v>
      </c>
      <c r="M13" s="4" t="s">
        <v>13</v>
      </c>
      <c r="N13" s="11">
        <v>0.21875</v>
      </c>
      <c r="O13" s="12">
        <v>0.21875</v>
      </c>
      <c r="P13" s="14">
        <v>-1270.1135300000001</v>
      </c>
      <c r="Q13" s="15">
        <v>-277.83733999999998</v>
      </c>
      <c r="R13" s="15">
        <f t="shared" si="2"/>
        <v>-277.8373346875</v>
      </c>
      <c r="S13" s="4" t="s">
        <v>13</v>
      </c>
      <c r="T13" s="11">
        <v>0.1875</v>
      </c>
      <c r="U13" s="12">
        <v>0.1875</v>
      </c>
      <c r="V13" s="13">
        <v>-0.15928999999999999</v>
      </c>
      <c r="W13" s="11">
        <v>-2.9870000000000001E-2</v>
      </c>
      <c r="X13" s="11">
        <f t="shared" si="3"/>
        <v>-2.9866874999999998E-2</v>
      </c>
      <c r="Y13" s="4" t="s">
        <v>13</v>
      </c>
      <c r="Z13" s="11">
        <v>0.24675</v>
      </c>
      <c r="AA13" s="12">
        <v>0.24675</v>
      </c>
      <c r="AB13" s="13">
        <v>-0.17116000000000001</v>
      </c>
      <c r="AC13" s="11">
        <v>-4.2229999999999997E-2</v>
      </c>
      <c r="AD13" s="11">
        <f t="shared" si="4"/>
        <v>-4.2233730000000004E-2</v>
      </c>
      <c r="AE13" s="4" t="s">
        <v>13</v>
      </c>
    </row>
    <row r="14" spans="1:31" ht="14.1" customHeight="1" x14ac:dyDescent="0.2">
      <c r="A14" s="6" t="s">
        <v>22</v>
      </c>
      <c r="B14" s="11">
        <v>2.3259999999999999E-2</v>
      </c>
      <c r="C14" s="12">
        <v>2.3259999999999999E-2</v>
      </c>
      <c r="D14" s="13">
        <v>0.33424999999999999</v>
      </c>
      <c r="E14" s="11">
        <v>7.77E-3</v>
      </c>
      <c r="F14" s="11">
        <f t="shared" si="0"/>
        <v>7.7746549999999992E-3</v>
      </c>
      <c r="G14" s="4" t="s">
        <v>13</v>
      </c>
      <c r="H14" s="11">
        <v>4.6879999999999998E-2</v>
      </c>
      <c r="I14" s="12">
        <v>4.6879999999999998E-2</v>
      </c>
      <c r="J14" s="13">
        <v>0.55969999999999998</v>
      </c>
      <c r="K14" s="11">
        <v>2.6239999999999999E-2</v>
      </c>
      <c r="L14" s="11">
        <f t="shared" si="1"/>
        <v>2.6238735999999999E-2</v>
      </c>
      <c r="M14" s="4" t="s">
        <v>13</v>
      </c>
      <c r="N14" s="11">
        <v>3.125E-2</v>
      </c>
      <c r="O14" s="12">
        <v>3.125E-2</v>
      </c>
      <c r="P14" s="14">
        <v>-550.31389999999999</v>
      </c>
      <c r="Q14" s="15">
        <v>-17.197310000000002</v>
      </c>
      <c r="R14" s="15">
        <f t="shared" si="2"/>
        <v>-17.197309375</v>
      </c>
      <c r="S14" s="4" t="s">
        <v>13</v>
      </c>
      <c r="T14" s="11">
        <v>6.25E-2</v>
      </c>
      <c r="U14" s="12">
        <v>6.25E-2</v>
      </c>
      <c r="V14" s="13">
        <v>-0.23275999999999999</v>
      </c>
      <c r="W14" s="11">
        <v>-1.455E-2</v>
      </c>
      <c r="X14" s="11">
        <f t="shared" si="3"/>
        <v>-1.45475E-2</v>
      </c>
      <c r="Y14" s="4" t="s">
        <v>13</v>
      </c>
      <c r="Z14" s="11">
        <v>7.7920000000000003E-2</v>
      </c>
      <c r="AA14" s="12">
        <v>7.7920000000000003E-2</v>
      </c>
      <c r="AB14" s="13">
        <v>-7.2779999999999997E-2</v>
      </c>
      <c r="AC14" s="11">
        <v>-5.6699999999999997E-3</v>
      </c>
      <c r="AD14" s="11">
        <f t="shared" si="4"/>
        <v>-5.6710175999999998E-3</v>
      </c>
      <c r="AE14" s="4" t="s">
        <v>13</v>
      </c>
    </row>
    <row r="15" spans="1:31" ht="14.1" customHeight="1" x14ac:dyDescent="0.2">
      <c r="A15" s="6" t="s">
        <v>23</v>
      </c>
      <c r="B15" s="11">
        <v>6.9769999999999999E-2</v>
      </c>
      <c r="C15" s="12">
        <v>6.9769999999999999E-2</v>
      </c>
      <c r="D15" s="13">
        <v>0.10523</v>
      </c>
      <c r="E15" s="11">
        <v>7.3400000000000002E-3</v>
      </c>
      <c r="F15" s="11">
        <f t="shared" si="0"/>
        <v>7.3418971000000005E-3</v>
      </c>
      <c r="G15" s="4" t="s">
        <v>13</v>
      </c>
      <c r="H15" s="11">
        <v>1.5630000000000002E-2</v>
      </c>
      <c r="I15" s="12">
        <v>1.5630000000000002E-2</v>
      </c>
      <c r="J15" s="13">
        <v>-0.18415000000000001</v>
      </c>
      <c r="K15" s="11">
        <v>-2.8800000000000002E-3</v>
      </c>
      <c r="L15" s="11">
        <f t="shared" si="1"/>
        <v>-2.8782645000000003E-3</v>
      </c>
      <c r="M15" s="4" t="s">
        <v>13</v>
      </c>
      <c r="N15" s="11">
        <v>9.375E-2</v>
      </c>
      <c r="O15" s="12">
        <v>9.375E-2</v>
      </c>
      <c r="P15" s="14">
        <v>-1478.33898</v>
      </c>
      <c r="Q15" s="15">
        <v>-138.59428</v>
      </c>
      <c r="R15" s="15">
        <f t="shared" si="2"/>
        <v>-138.59427937499999</v>
      </c>
      <c r="S15" s="4" t="s">
        <v>13</v>
      </c>
      <c r="T15" s="11">
        <v>2.0830000000000001E-2</v>
      </c>
      <c r="U15" s="12">
        <v>2.0830000000000001E-2</v>
      </c>
      <c r="V15" s="13">
        <v>0.41850999999999999</v>
      </c>
      <c r="W15" s="11">
        <v>8.7200000000000003E-3</v>
      </c>
      <c r="X15" s="11">
        <f t="shared" si="3"/>
        <v>8.7175632999999999E-3</v>
      </c>
      <c r="Y15" s="4" t="s">
        <v>13</v>
      </c>
      <c r="Z15" s="11">
        <v>1.299E-2</v>
      </c>
      <c r="AA15" s="12">
        <v>1.299E-2</v>
      </c>
      <c r="AB15" s="13">
        <v>0.11325</v>
      </c>
      <c r="AC15" s="11">
        <v>1.47E-3</v>
      </c>
      <c r="AD15" s="11">
        <f t="shared" si="4"/>
        <v>1.4711175E-3</v>
      </c>
      <c r="AE15" s="4" t="s">
        <v>13</v>
      </c>
    </row>
    <row r="16" spans="1:31" ht="14.1" customHeight="1" x14ac:dyDescent="0.2">
      <c r="A16" s="6" t="s">
        <v>24</v>
      </c>
      <c r="B16" s="11">
        <v>0.13952999999999999</v>
      </c>
      <c r="C16" s="12">
        <v>0.13952999999999999</v>
      </c>
      <c r="D16" s="13">
        <v>0.13220999999999999</v>
      </c>
      <c r="E16" s="11">
        <v>1.8450000000000001E-2</v>
      </c>
      <c r="F16" s="11">
        <f t="shared" si="0"/>
        <v>1.8447261299999997E-2</v>
      </c>
      <c r="G16" s="4" t="s">
        <v>13</v>
      </c>
      <c r="H16" s="11">
        <v>0.17188000000000001</v>
      </c>
      <c r="I16" s="12">
        <v>0.17188000000000001</v>
      </c>
      <c r="J16" s="13">
        <v>-3.2739999999999998E-2</v>
      </c>
      <c r="K16" s="11">
        <v>-5.6299999999999996E-3</v>
      </c>
      <c r="L16" s="11">
        <f t="shared" si="1"/>
        <v>-5.6273512000000001E-3</v>
      </c>
      <c r="M16" s="4" t="s">
        <v>13</v>
      </c>
      <c r="N16" s="11">
        <v>0.15625</v>
      </c>
      <c r="O16" s="12">
        <v>0.15625</v>
      </c>
      <c r="P16" s="14">
        <v>-843.61496999999997</v>
      </c>
      <c r="Q16" s="15">
        <v>-131.81484</v>
      </c>
      <c r="R16" s="15">
        <f t="shared" si="2"/>
        <v>-131.8148390625</v>
      </c>
      <c r="S16" s="4" t="s">
        <v>13</v>
      </c>
      <c r="T16" s="11">
        <v>0.16667000000000001</v>
      </c>
      <c r="U16" s="12">
        <v>0.16667000000000001</v>
      </c>
      <c r="V16" s="13">
        <v>5.3179999999999998E-2</v>
      </c>
      <c r="W16" s="11">
        <v>8.8599999999999998E-3</v>
      </c>
      <c r="X16" s="11">
        <f t="shared" si="3"/>
        <v>8.8635106000000009E-3</v>
      </c>
      <c r="Y16" s="4" t="s">
        <v>13</v>
      </c>
      <c r="Z16" s="11">
        <v>0.29870000000000002</v>
      </c>
      <c r="AA16" s="12">
        <v>0.29870000000000002</v>
      </c>
      <c r="AB16" s="13">
        <v>0.13023999999999999</v>
      </c>
      <c r="AC16" s="11">
        <v>3.8899999999999997E-2</v>
      </c>
      <c r="AD16" s="11">
        <f t="shared" si="4"/>
        <v>3.8902687999999998E-2</v>
      </c>
      <c r="AE16" s="4" t="s">
        <v>13</v>
      </c>
    </row>
    <row r="17" spans="1:31" ht="14.1" customHeight="1" x14ac:dyDescent="0.2">
      <c r="A17" s="6" t="s">
        <v>25</v>
      </c>
      <c r="B17" s="11">
        <v>0.16278999999999999</v>
      </c>
      <c r="C17" s="12">
        <v>0.16278999999999999</v>
      </c>
      <c r="D17" s="13">
        <v>0.17577000000000001</v>
      </c>
      <c r="E17" s="11">
        <v>2.861E-2</v>
      </c>
      <c r="F17" s="11">
        <f t="shared" si="0"/>
        <v>2.8613598300000001E-2</v>
      </c>
      <c r="G17" s="4" t="s">
        <v>13</v>
      </c>
      <c r="H17" s="11">
        <v>0.14063000000000001</v>
      </c>
      <c r="I17" s="12">
        <v>0.14063000000000001</v>
      </c>
      <c r="J17" s="13">
        <v>-2.47E-3</v>
      </c>
      <c r="K17" s="11">
        <v>-3.5E-4</v>
      </c>
      <c r="L17" s="11">
        <f t="shared" si="1"/>
        <v>-3.4735610000000003E-4</v>
      </c>
      <c r="M17" s="4" t="s">
        <v>13</v>
      </c>
      <c r="N17" s="11">
        <v>0.15625</v>
      </c>
      <c r="O17" s="12">
        <v>0.15625</v>
      </c>
      <c r="P17" s="14">
        <v>2496.2143599999999</v>
      </c>
      <c r="Q17" s="15">
        <v>390.03348999999997</v>
      </c>
      <c r="R17" s="15">
        <f t="shared" si="2"/>
        <v>390.03349374999999</v>
      </c>
      <c r="S17" s="4" t="s">
        <v>13</v>
      </c>
      <c r="T17" s="11">
        <v>0</v>
      </c>
      <c r="U17" s="12">
        <v>0</v>
      </c>
      <c r="V17" s="13">
        <v>0.27850999999999998</v>
      </c>
      <c r="W17" s="11">
        <v>0</v>
      </c>
      <c r="X17" s="11">
        <f t="shared" si="3"/>
        <v>0</v>
      </c>
      <c r="Y17" s="4" t="s">
        <v>13</v>
      </c>
      <c r="Z17" s="11">
        <v>5.1950000000000003E-2</v>
      </c>
      <c r="AA17" s="12">
        <v>5.1950000000000003E-2</v>
      </c>
      <c r="AB17" s="13">
        <v>0.16922000000000001</v>
      </c>
      <c r="AC17" s="11">
        <v>8.7899999999999992E-3</v>
      </c>
      <c r="AD17" s="11">
        <f t="shared" si="4"/>
        <v>8.7909790000000008E-3</v>
      </c>
      <c r="AE17" s="4" t="s">
        <v>13</v>
      </c>
    </row>
    <row r="18" spans="1:31" ht="14.1" customHeight="1" x14ac:dyDescent="0.2">
      <c r="A18" s="6" t="s">
        <v>26</v>
      </c>
      <c r="B18" s="11">
        <v>0</v>
      </c>
      <c r="C18" s="12">
        <v>0</v>
      </c>
      <c r="D18" s="13">
        <v>0.86480999999999997</v>
      </c>
      <c r="E18" s="11">
        <v>0</v>
      </c>
      <c r="F18" s="11">
        <f t="shared" si="0"/>
        <v>0</v>
      </c>
      <c r="G18" s="4" t="s">
        <v>13</v>
      </c>
      <c r="H18" s="11">
        <v>0</v>
      </c>
      <c r="I18" s="12">
        <v>0</v>
      </c>
      <c r="J18" s="13">
        <v>0.33178000000000002</v>
      </c>
      <c r="K18" s="11">
        <v>0</v>
      </c>
      <c r="L18" s="11">
        <f t="shared" si="1"/>
        <v>0</v>
      </c>
      <c r="M18" s="4" t="s">
        <v>13</v>
      </c>
      <c r="N18" s="11">
        <v>0</v>
      </c>
      <c r="O18" s="12">
        <v>0</v>
      </c>
      <c r="P18" s="14">
        <v>-1000.53004</v>
      </c>
      <c r="Q18" s="15">
        <v>0</v>
      </c>
      <c r="R18" s="15">
        <f t="shared" si="2"/>
        <v>0</v>
      </c>
      <c r="S18" s="4" t="s">
        <v>13</v>
      </c>
      <c r="T18" s="11">
        <v>0</v>
      </c>
      <c r="U18" s="12">
        <v>0</v>
      </c>
      <c r="V18" s="13">
        <v>0.34822999999999998</v>
      </c>
      <c r="W18" s="11">
        <v>0</v>
      </c>
      <c r="X18" s="11">
        <f t="shared" si="3"/>
        <v>0</v>
      </c>
      <c r="Y18" s="4" t="s">
        <v>13</v>
      </c>
      <c r="Z18" s="11">
        <v>0</v>
      </c>
      <c r="AA18" s="12">
        <v>0</v>
      </c>
      <c r="AB18" s="13">
        <v>0.11815000000000001</v>
      </c>
      <c r="AC18" s="11">
        <v>0</v>
      </c>
      <c r="AD18" s="11">
        <f t="shared" si="4"/>
        <v>0</v>
      </c>
      <c r="AE18" s="4" t="s">
        <v>13</v>
      </c>
    </row>
    <row r="19" spans="1:31" ht="14.1" customHeight="1" x14ac:dyDescent="0.2">
      <c r="A19" s="6" t="s">
        <v>31</v>
      </c>
      <c r="B19" s="11">
        <v>0.11627999999999999</v>
      </c>
      <c r="C19" s="12">
        <v>0.11627999999999999</v>
      </c>
      <c r="D19" s="13">
        <v>-0.11309</v>
      </c>
      <c r="E19" s="11">
        <v>-1.315E-2</v>
      </c>
      <c r="F19" s="11">
        <f t="shared" si="0"/>
        <v>-1.31501052E-2</v>
      </c>
      <c r="G19" s="4" t="s">
        <v>13</v>
      </c>
      <c r="H19" s="11">
        <v>7.8130000000000005E-2</v>
      </c>
      <c r="I19" s="12">
        <v>7.8130000000000005E-2</v>
      </c>
      <c r="J19" s="13">
        <v>-8.5430000000000006E-2</v>
      </c>
      <c r="K19" s="11">
        <v>-6.6699999999999997E-3</v>
      </c>
      <c r="L19" s="11">
        <f t="shared" si="1"/>
        <v>-6.6746459000000006E-3</v>
      </c>
      <c r="M19" s="4" t="s">
        <v>13</v>
      </c>
      <c r="N19" s="11">
        <v>9.375E-2</v>
      </c>
      <c r="O19" s="12">
        <v>9.375E-2</v>
      </c>
      <c r="P19" s="14">
        <v>-1105.3699799999999</v>
      </c>
      <c r="Q19" s="15">
        <v>-103.62844</v>
      </c>
      <c r="R19" s="15">
        <f t="shared" si="2"/>
        <v>-103.62843562499999</v>
      </c>
      <c r="S19" s="4" t="s">
        <v>13</v>
      </c>
      <c r="T19" s="11">
        <v>6.25E-2</v>
      </c>
      <c r="U19" s="12">
        <v>6.25E-2</v>
      </c>
      <c r="V19" s="13">
        <v>-4.5700000000000003E-3</v>
      </c>
      <c r="W19" s="11">
        <v>-2.9E-4</v>
      </c>
      <c r="X19" s="11">
        <f t="shared" si="3"/>
        <v>-2.8562500000000002E-4</v>
      </c>
      <c r="Y19" s="4" t="s">
        <v>13</v>
      </c>
      <c r="Z19" s="11">
        <v>0.19481000000000001</v>
      </c>
      <c r="AA19" s="12">
        <v>0.19481000000000001</v>
      </c>
      <c r="AB19" s="13">
        <v>-0.11279</v>
      </c>
      <c r="AC19" s="11">
        <v>-2.197E-2</v>
      </c>
      <c r="AD19" s="11">
        <f t="shared" si="4"/>
        <v>-2.19726199E-2</v>
      </c>
      <c r="AE19" s="4" t="s">
        <v>13</v>
      </c>
    </row>
    <row r="20" spans="1:31" ht="14.1" customHeight="1" x14ac:dyDescent="0.2">
      <c r="A20" s="6" t="s">
        <v>33</v>
      </c>
      <c r="B20" s="11">
        <v>0.20930000000000001</v>
      </c>
      <c r="C20" s="12">
        <v>0.20930000000000001</v>
      </c>
      <c r="D20" s="13">
        <v>-0.19219</v>
      </c>
      <c r="E20" s="11">
        <v>-4.0230000000000002E-2</v>
      </c>
      <c r="F20" s="11">
        <f t="shared" si="0"/>
        <v>-4.0225367000000005E-2</v>
      </c>
      <c r="G20" s="4" t="s">
        <v>13</v>
      </c>
      <c r="H20" s="11">
        <v>0.17188000000000001</v>
      </c>
      <c r="I20" s="12">
        <v>0.17188000000000001</v>
      </c>
      <c r="J20" s="13">
        <v>0.31302000000000002</v>
      </c>
      <c r="K20" s="11">
        <v>5.3800000000000001E-2</v>
      </c>
      <c r="L20" s="11">
        <f t="shared" si="1"/>
        <v>5.3801877600000006E-2</v>
      </c>
      <c r="M20" s="4" t="s">
        <v>13</v>
      </c>
      <c r="N20" s="11">
        <v>0.21875</v>
      </c>
      <c r="O20" s="12">
        <v>0.21875</v>
      </c>
      <c r="P20" s="14">
        <v>1284.04107</v>
      </c>
      <c r="Q20" s="15">
        <v>280.88398000000001</v>
      </c>
      <c r="R20" s="15">
        <f t="shared" si="2"/>
        <v>280.88398406250002</v>
      </c>
      <c r="S20" s="4" t="s">
        <v>13</v>
      </c>
      <c r="T20" s="11">
        <v>0.20832999999999999</v>
      </c>
      <c r="U20" s="12">
        <v>0.20832999999999999</v>
      </c>
      <c r="V20" s="13">
        <v>0.10036</v>
      </c>
      <c r="W20" s="11">
        <v>2.0910000000000002E-2</v>
      </c>
      <c r="X20" s="11">
        <f t="shared" si="3"/>
        <v>2.0907998800000001E-2</v>
      </c>
      <c r="Y20" s="4" t="s">
        <v>13</v>
      </c>
      <c r="Z20" s="11">
        <v>0.25324999999999998</v>
      </c>
      <c r="AA20" s="12">
        <v>0.25324999999999998</v>
      </c>
      <c r="AB20" s="13">
        <v>2.0230000000000001E-2</v>
      </c>
      <c r="AC20" s="11">
        <v>5.1200000000000004E-3</v>
      </c>
      <c r="AD20" s="11">
        <f t="shared" si="4"/>
        <v>5.1232474999999998E-3</v>
      </c>
      <c r="AE20" s="4" t="s">
        <v>13</v>
      </c>
    </row>
    <row r="21" spans="1:31" ht="14.1" customHeight="1" x14ac:dyDescent="0.2">
      <c r="A21" s="6" t="s">
        <v>37</v>
      </c>
      <c r="B21" s="11">
        <v>0.32557999999999998</v>
      </c>
      <c r="C21" s="12">
        <v>0.32557999999999998</v>
      </c>
      <c r="D21" s="13">
        <v>-0.22281999999999999</v>
      </c>
      <c r="E21" s="11">
        <v>-7.2550000000000003E-2</v>
      </c>
      <c r="F21" s="11">
        <f t="shared" si="0"/>
        <v>-7.2545735599999994E-2</v>
      </c>
      <c r="G21" s="4" t="s">
        <v>13</v>
      </c>
      <c r="H21" s="11">
        <v>0.34375</v>
      </c>
      <c r="I21" s="12">
        <v>0.34375</v>
      </c>
      <c r="J21" s="13">
        <v>-0.11672</v>
      </c>
      <c r="K21" s="11">
        <v>-4.0120000000000003E-2</v>
      </c>
      <c r="L21" s="11">
        <f t="shared" si="1"/>
        <v>-4.0122499999999998E-2</v>
      </c>
      <c r="M21" s="4" t="s">
        <v>13</v>
      </c>
      <c r="N21" s="11">
        <v>0.3125</v>
      </c>
      <c r="O21" s="12">
        <v>0.3125</v>
      </c>
      <c r="P21" s="14">
        <v>-1019.88249</v>
      </c>
      <c r="Q21" s="15">
        <v>-318.71328</v>
      </c>
      <c r="R21" s="15">
        <f t="shared" si="2"/>
        <v>-318.71327812499999</v>
      </c>
      <c r="S21" s="4" t="s">
        <v>13</v>
      </c>
      <c r="T21" s="11">
        <v>0.27083000000000002</v>
      </c>
      <c r="U21" s="12">
        <v>0.27083000000000002</v>
      </c>
      <c r="V21" s="13">
        <v>-5.4109999999999998E-2</v>
      </c>
      <c r="W21" s="11">
        <v>-1.465E-2</v>
      </c>
      <c r="X21" s="11">
        <f t="shared" si="3"/>
        <v>-1.46546113E-2</v>
      </c>
      <c r="Y21" s="4" t="s">
        <v>13</v>
      </c>
      <c r="Z21" s="11">
        <v>0.37013000000000001</v>
      </c>
      <c r="AA21" s="12">
        <v>0.37013000000000001</v>
      </c>
      <c r="AB21" s="13">
        <v>-0.25691000000000003</v>
      </c>
      <c r="AC21" s="11">
        <v>-9.5089999999999994E-2</v>
      </c>
      <c r="AD21" s="11">
        <f t="shared" si="4"/>
        <v>-9.5090098300000009E-2</v>
      </c>
      <c r="AE21" s="4" t="s">
        <v>13</v>
      </c>
    </row>
    <row r="22" spans="1:31" ht="14.1" customHeight="1" x14ac:dyDescent="0.2">
      <c r="A22" s="6" t="s">
        <v>60</v>
      </c>
      <c r="B22" s="11">
        <v>0.11627999999999999</v>
      </c>
      <c r="C22" s="12">
        <v>0.11627999999999999</v>
      </c>
      <c r="D22" s="13">
        <v>-0.28669</v>
      </c>
      <c r="E22" s="11">
        <v>-3.3340000000000002E-2</v>
      </c>
      <c r="F22" s="11">
        <f t="shared" si="0"/>
        <v>-3.3336313199999995E-2</v>
      </c>
      <c r="G22" s="4" t="s">
        <v>13</v>
      </c>
      <c r="H22" s="11">
        <v>0.125</v>
      </c>
      <c r="I22" s="12">
        <v>0.125</v>
      </c>
      <c r="J22" s="13">
        <v>6.7119999999999999E-2</v>
      </c>
      <c r="K22" s="11">
        <v>8.3899999999999999E-3</v>
      </c>
      <c r="L22" s="11">
        <f t="shared" si="1"/>
        <v>8.3899999999999999E-3</v>
      </c>
      <c r="M22" s="4" t="s">
        <v>13</v>
      </c>
      <c r="N22" s="11">
        <v>0.125</v>
      </c>
      <c r="O22" s="12">
        <v>0.125</v>
      </c>
      <c r="P22" s="14">
        <v>4347.7328399999997</v>
      </c>
      <c r="Q22" s="15">
        <v>543.46660999999995</v>
      </c>
      <c r="R22" s="15">
        <f t="shared" si="2"/>
        <v>543.46660499999996</v>
      </c>
      <c r="S22" s="4" t="s">
        <v>13</v>
      </c>
      <c r="T22" s="11">
        <v>0.10417</v>
      </c>
      <c r="U22" s="12">
        <v>0.10417</v>
      </c>
      <c r="V22" s="13">
        <v>0.11838</v>
      </c>
      <c r="W22" s="11">
        <v>1.2330000000000001E-2</v>
      </c>
      <c r="X22" s="11">
        <f t="shared" si="3"/>
        <v>1.23316446E-2</v>
      </c>
      <c r="Y22" s="4" t="s">
        <v>13</v>
      </c>
      <c r="Z22" s="11">
        <v>4.5449999999999997E-2</v>
      </c>
      <c r="AA22" s="12">
        <v>4.5449999999999997E-2</v>
      </c>
      <c r="AB22" s="13">
        <v>0.13916999999999999</v>
      </c>
      <c r="AC22" s="11">
        <v>6.3299999999999997E-3</v>
      </c>
      <c r="AD22" s="11">
        <f t="shared" si="4"/>
        <v>6.3252764999999992E-3</v>
      </c>
      <c r="AE22" s="4" t="s">
        <v>13</v>
      </c>
    </row>
    <row r="23" spans="1:31" ht="14.1" customHeight="1" x14ac:dyDescent="0.2">
      <c r="A23" s="6" t="s">
        <v>61</v>
      </c>
      <c r="B23" s="11">
        <v>6.9769999999999999E-2</v>
      </c>
      <c r="C23" s="12">
        <v>6.9769999999999999E-2</v>
      </c>
      <c r="D23" s="13">
        <v>9.4549999999999995E-2</v>
      </c>
      <c r="E23" s="11">
        <v>6.6E-3</v>
      </c>
      <c r="F23" s="11">
        <f t="shared" si="0"/>
        <v>6.5967534999999992E-3</v>
      </c>
      <c r="G23" s="4" t="s">
        <v>13</v>
      </c>
      <c r="H23" s="11">
        <v>4.6879999999999998E-2</v>
      </c>
      <c r="I23" s="12">
        <v>4.6879999999999998E-2</v>
      </c>
      <c r="J23" s="13">
        <v>0.1162</v>
      </c>
      <c r="K23" s="11">
        <v>5.45E-3</v>
      </c>
      <c r="L23" s="11">
        <f t="shared" si="1"/>
        <v>5.4474559999999998E-3</v>
      </c>
      <c r="M23" s="4" t="s">
        <v>13</v>
      </c>
      <c r="N23" s="11">
        <v>9.375E-2</v>
      </c>
      <c r="O23" s="12">
        <v>9.375E-2</v>
      </c>
      <c r="P23" s="14">
        <v>-585.46515999999997</v>
      </c>
      <c r="Q23" s="15">
        <v>-54.887360000000001</v>
      </c>
      <c r="R23" s="15">
        <f t="shared" si="2"/>
        <v>-54.887358749999997</v>
      </c>
      <c r="S23" s="4" t="s">
        <v>13</v>
      </c>
      <c r="T23" s="11">
        <v>4.1669999999999999E-2</v>
      </c>
      <c r="U23" s="12">
        <v>4.1669999999999999E-2</v>
      </c>
      <c r="V23" s="13">
        <v>4.922E-2</v>
      </c>
      <c r="W23" s="11">
        <v>2.0500000000000002E-3</v>
      </c>
      <c r="X23" s="11">
        <f t="shared" si="3"/>
        <v>2.0509973999999999E-3</v>
      </c>
      <c r="Y23" s="4" t="s">
        <v>13</v>
      </c>
      <c r="Z23" s="11">
        <v>8.4419999999999995E-2</v>
      </c>
      <c r="AA23" s="12">
        <v>8.4419999999999995E-2</v>
      </c>
      <c r="AB23" s="13">
        <v>-0.25928000000000001</v>
      </c>
      <c r="AC23" s="11">
        <v>-2.189E-2</v>
      </c>
      <c r="AD23" s="11">
        <f t="shared" si="4"/>
        <v>-2.1888417599999998E-2</v>
      </c>
      <c r="AE23" s="4" t="s">
        <v>13</v>
      </c>
    </row>
    <row r="24" spans="1:31" ht="14.1" customHeight="1" x14ac:dyDescent="0.2">
      <c r="A24" s="6" t="s">
        <v>62</v>
      </c>
      <c r="B24" s="11">
        <v>0</v>
      </c>
      <c r="C24" s="12">
        <v>0</v>
      </c>
      <c r="D24" s="13">
        <v>0.15293999999999999</v>
      </c>
      <c r="E24" s="11">
        <v>0</v>
      </c>
      <c r="F24" s="11">
        <f t="shared" si="0"/>
        <v>0</v>
      </c>
      <c r="G24" s="4" t="s">
        <v>13</v>
      </c>
      <c r="H24" s="11">
        <v>3.125E-2</v>
      </c>
      <c r="I24" s="12">
        <v>3.125E-2</v>
      </c>
      <c r="J24" s="13">
        <v>-0.1953</v>
      </c>
      <c r="K24" s="11">
        <v>-6.1000000000000004E-3</v>
      </c>
      <c r="L24" s="11">
        <f t="shared" si="1"/>
        <v>-6.103125E-3</v>
      </c>
      <c r="M24" s="4" t="s">
        <v>13</v>
      </c>
      <c r="N24" s="11">
        <v>0</v>
      </c>
      <c r="O24" s="12">
        <v>0</v>
      </c>
      <c r="P24" s="14">
        <v>3766.7244700000001</v>
      </c>
      <c r="Q24" s="15">
        <v>0</v>
      </c>
      <c r="R24" s="15">
        <f t="shared" si="2"/>
        <v>0</v>
      </c>
      <c r="S24" s="4" t="s">
        <v>13</v>
      </c>
      <c r="T24" s="11">
        <v>0</v>
      </c>
      <c r="U24" s="12">
        <v>0</v>
      </c>
      <c r="V24" s="13">
        <v>9.9320000000000006E-2</v>
      </c>
      <c r="W24" s="11">
        <v>0</v>
      </c>
      <c r="X24" s="11">
        <f t="shared" si="3"/>
        <v>0</v>
      </c>
      <c r="Y24" s="4" t="s">
        <v>13</v>
      </c>
      <c r="Z24" s="11">
        <v>5.1950000000000003E-2</v>
      </c>
      <c r="AA24" s="12">
        <v>5.1950000000000003E-2</v>
      </c>
      <c r="AB24" s="13">
        <v>-0.47072999999999998</v>
      </c>
      <c r="AC24" s="11">
        <v>-2.445E-2</v>
      </c>
      <c r="AD24" s="11">
        <f t="shared" si="4"/>
        <v>-2.4454423499999999E-2</v>
      </c>
      <c r="AE24" s="4" t="s">
        <v>13</v>
      </c>
    </row>
    <row r="25" spans="1:31" ht="14.1" customHeight="1" x14ac:dyDescent="0.2">
      <c r="A25" s="6" t="s">
        <v>38</v>
      </c>
      <c r="B25" s="11">
        <v>0.60465000000000002</v>
      </c>
      <c r="C25" s="12">
        <v>0.60465000000000002</v>
      </c>
      <c r="D25" s="13">
        <v>-0.1177</v>
      </c>
      <c r="E25" s="11">
        <v>-7.1160000000000001E-2</v>
      </c>
      <c r="F25" s="11">
        <f t="shared" si="0"/>
        <v>-7.1167305E-2</v>
      </c>
      <c r="G25" s="4" t="s">
        <v>13</v>
      </c>
      <c r="H25" s="11">
        <v>0.46875</v>
      </c>
      <c r="I25" s="12">
        <v>0.46875</v>
      </c>
      <c r="J25" s="13">
        <v>-2.0629999999999999E-2</v>
      </c>
      <c r="K25" s="11">
        <v>-9.6699999999999998E-3</v>
      </c>
      <c r="L25" s="11">
        <f t="shared" si="1"/>
        <v>-9.6703125000000001E-3</v>
      </c>
      <c r="M25" s="4" t="s">
        <v>13</v>
      </c>
      <c r="N25" s="11">
        <v>0.59375</v>
      </c>
      <c r="O25" s="12">
        <v>0.59375</v>
      </c>
      <c r="P25" s="14">
        <v>897.42894000000001</v>
      </c>
      <c r="Q25" s="15">
        <v>532.84843000000001</v>
      </c>
      <c r="R25" s="15">
        <f t="shared" si="2"/>
        <v>532.84843312500004</v>
      </c>
      <c r="S25" s="4" t="s">
        <v>13</v>
      </c>
      <c r="T25" s="11">
        <v>0.375</v>
      </c>
      <c r="U25" s="12">
        <v>0.375</v>
      </c>
      <c r="V25" s="13">
        <v>-4.1180000000000001E-2</v>
      </c>
      <c r="W25" s="11">
        <v>-1.5440000000000001E-2</v>
      </c>
      <c r="X25" s="11">
        <f t="shared" si="3"/>
        <v>-1.5442500000000001E-2</v>
      </c>
      <c r="Y25" s="4" t="s">
        <v>13</v>
      </c>
      <c r="Z25" s="11">
        <v>0.55844000000000005</v>
      </c>
      <c r="AA25" s="12">
        <v>0.55844000000000005</v>
      </c>
      <c r="AB25" s="13">
        <v>-2.2370000000000001E-2</v>
      </c>
      <c r="AC25" s="11">
        <v>-1.2489999999999999E-2</v>
      </c>
      <c r="AD25" s="11">
        <f t="shared" si="4"/>
        <v>-1.2492302800000002E-2</v>
      </c>
      <c r="AE25" s="4" t="s">
        <v>13</v>
      </c>
    </row>
    <row r="26" spans="1:31" ht="14.1" customHeight="1" x14ac:dyDescent="0.2">
      <c r="A26" s="6" t="s">
        <v>39</v>
      </c>
      <c r="B26" s="11">
        <v>0.31429000000000001</v>
      </c>
      <c r="C26" s="12">
        <v>0.31429000000000001</v>
      </c>
      <c r="D26" s="13">
        <v>5.5289999999999999E-2</v>
      </c>
      <c r="E26" s="11">
        <v>1.738E-2</v>
      </c>
      <c r="F26" s="11">
        <f t="shared" si="0"/>
        <v>1.7377094100000001E-2</v>
      </c>
      <c r="G26" s="4" t="s">
        <v>13</v>
      </c>
      <c r="H26" s="11">
        <v>0.43663000000000002</v>
      </c>
      <c r="I26" s="12">
        <v>0.43663000000000002</v>
      </c>
      <c r="J26" s="13">
        <v>-7.9560000000000006E-2</v>
      </c>
      <c r="K26" s="11">
        <v>-3.474E-2</v>
      </c>
      <c r="L26" s="11">
        <f t="shared" si="1"/>
        <v>-3.4738282800000006E-2</v>
      </c>
      <c r="M26" s="4" t="s">
        <v>13</v>
      </c>
      <c r="N26" s="11">
        <v>0.32332</v>
      </c>
      <c r="O26" s="12">
        <v>0.32332</v>
      </c>
      <c r="P26" s="14">
        <v>249.78635</v>
      </c>
      <c r="Q26" s="15">
        <v>80.760679999999994</v>
      </c>
      <c r="R26" s="15">
        <f t="shared" si="2"/>
        <v>80.760922682</v>
      </c>
      <c r="S26" s="4" t="s">
        <v>13</v>
      </c>
      <c r="T26" s="11">
        <v>0.64090000000000003</v>
      </c>
      <c r="U26" s="12">
        <v>0.64090000000000003</v>
      </c>
      <c r="V26" s="13">
        <v>0.19491</v>
      </c>
      <c r="W26" s="11">
        <v>0.12492</v>
      </c>
      <c r="X26" s="11">
        <f t="shared" si="3"/>
        <v>0.124917819</v>
      </c>
      <c r="Y26" s="4" t="s">
        <v>13</v>
      </c>
      <c r="Z26" s="11" t="s">
        <v>13</v>
      </c>
      <c r="AA26" s="12" t="s">
        <v>13</v>
      </c>
      <c r="AB26" s="13" t="s">
        <v>13</v>
      </c>
      <c r="AC26" s="11" t="s">
        <v>13</v>
      </c>
      <c r="AD26" s="11" t="s">
        <v>13</v>
      </c>
      <c r="AE26" s="4" t="s">
        <v>13</v>
      </c>
    </row>
    <row r="27" spans="1:31" ht="14.1" customHeight="1" x14ac:dyDescent="0.2">
      <c r="A27" s="6" t="s">
        <v>43</v>
      </c>
      <c r="B27" s="11" t="s">
        <v>13</v>
      </c>
      <c r="C27" s="12" t="s">
        <v>13</v>
      </c>
      <c r="D27" s="13" t="s">
        <v>13</v>
      </c>
      <c r="E27" s="11" t="s">
        <v>13</v>
      </c>
      <c r="F27" s="11" t="s">
        <v>13</v>
      </c>
      <c r="G27" s="4" t="s">
        <v>13</v>
      </c>
      <c r="H27" s="11" t="s">
        <v>13</v>
      </c>
      <c r="I27" s="12" t="s">
        <v>13</v>
      </c>
      <c r="J27" s="13" t="s">
        <v>13</v>
      </c>
      <c r="K27" s="11" t="s">
        <v>13</v>
      </c>
      <c r="L27" s="11" t="s">
        <v>13</v>
      </c>
      <c r="M27" s="4" t="s">
        <v>13</v>
      </c>
      <c r="N27" s="11" t="s">
        <v>13</v>
      </c>
      <c r="O27" s="12" t="s">
        <v>13</v>
      </c>
      <c r="P27" s="14" t="s">
        <v>13</v>
      </c>
      <c r="Q27" s="15" t="s">
        <v>13</v>
      </c>
      <c r="R27" s="15" t="s">
        <v>13</v>
      </c>
      <c r="S27" s="4" t="s">
        <v>13</v>
      </c>
      <c r="T27" s="11" t="s">
        <v>13</v>
      </c>
      <c r="U27" s="12" t="s">
        <v>13</v>
      </c>
      <c r="V27" s="13" t="s">
        <v>13</v>
      </c>
      <c r="W27" s="11" t="s">
        <v>13</v>
      </c>
      <c r="X27" s="11" t="s">
        <v>13</v>
      </c>
      <c r="Y27" s="4" t="s">
        <v>13</v>
      </c>
      <c r="Z27" s="11">
        <v>0.29221000000000003</v>
      </c>
      <c r="AA27" s="12">
        <v>0.29221000000000003</v>
      </c>
      <c r="AB27" s="13">
        <v>-0.10536</v>
      </c>
      <c r="AC27" s="11">
        <v>-3.0790000000000001E-2</v>
      </c>
      <c r="AD27" s="11">
        <f t="shared" ref="AD27:AD37" si="5">AA27*AB27</f>
        <v>-3.0787245600000002E-2</v>
      </c>
      <c r="AE27" s="4" t="s">
        <v>13</v>
      </c>
    </row>
    <row r="28" spans="1:31" ht="14.1" customHeight="1" x14ac:dyDescent="0.2">
      <c r="A28" s="6" t="s">
        <v>44</v>
      </c>
      <c r="B28" s="11">
        <v>8.9330000000000007E-2</v>
      </c>
      <c r="C28" s="12">
        <v>8.9330000000000007E-2</v>
      </c>
      <c r="D28" s="13">
        <v>-3.93059</v>
      </c>
      <c r="E28" s="11">
        <v>-0.35111999999999999</v>
      </c>
      <c r="F28" s="11">
        <f t="shared" ref="F28:F37" si="6">C28*D28</f>
        <v>-0.35111960470000003</v>
      </c>
      <c r="G28" s="4" t="s">
        <v>13</v>
      </c>
      <c r="H28" s="11">
        <v>8.6690000000000003E-2</v>
      </c>
      <c r="I28" s="12">
        <v>8.6690000000000003E-2</v>
      </c>
      <c r="J28" s="13">
        <v>-2.6526700000000001</v>
      </c>
      <c r="K28" s="11">
        <v>-0.22994999999999999</v>
      </c>
      <c r="L28" s="11">
        <f t="shared" ref="L28:L37" si="7">I28*J28</f>
        <v>-0.22995996230000001</v>
      </c>
      <c r="M28" s="4" t="s">
        <v>13</v>
      </c>
      <c r="N28" s="11">
        <v>8.9319999999999997E-2</v>
      </c>
      <c r="O28" s="12">
        <v>8.9319999999999997E-2</v>
      </c>
      <c r="P28" s="14">
        <v>-6536.61967</v>
      </c>
      <c r="Q28" s="15">
        <v>-583.84442999999999</v>
      </c>
      <c r="R28" s="15">
        <f t="shared" ref="R28:R38" si="8">O28*P28</f>
        <v>-583.85086892439995</v>
      </c>
      <c r="S28" s="4" t="s">
        <v>13</v>
      </c>
      <c r="T28" s="11">
        <v>8.8010000000000005E-2</v>
      </c>
      <c r="U28" s="12">
        <v>8.8010000000000005E-2</v>
      </c>
      <c r="V28" s="13">
        <v>-12.77881</v>
      </c>
      <c r="W28" s="11">
        <v>-1.1246700000000001</v>
      </c>
      <c r="X28" s="11">
        <f t="shared" ref="X28:X37" si="9">U28*V28</f>
        <v>-1.1246630681000001</v>
      </c>
      <c r="Y28" s="4" t="s">
        <v>13</v>
      </c>
      <c r="Z28" s="11">
        <v>8.9730000000000004E-2</v>
      </c>
      <c r="AA28" s="12">
        <v>8.9730000000000004E-2</v>
      </c>
      <c r="AB28" s="13">
        <v>-3.25739</v>
      </c>
      <c r="AC28" s="11">
        <v>-0.29227999999999998</v>
      </c>
      <c r="AD28" s="11">
        <f t="shared" si="5"/>
        <v>-0.29228560470000003</v>
      </c>
      <c r="AE28" s="4" t="s">
        <v>13</v>
      </c>
    </row>
    <row r="29" spans="1:31" ht="14.1" customHeight="1" x14ac:dyDescent="0.2">
      <c r="A29" s="6" t="s">
        <v>45</v>
      </c>
      <c r="B29" s="11">
        <v>0.19827</v>
      </c>
      <c r="C29" s="12">
        <v>0.19827</v>
      </c>
      <c r="D29" s="13">
        <v>-1.2874300000000001</v>
      </c>
      <c r="E29" s="11">
        <v>-0.25525999999999999</v>
      </c>
      <c r="F29" s="11">
        <f t="shared" si="6"/>
        <v>-0.25525874610000004</v>
      </c>
      <c r="G29" s="4" t="s">
        <v>13</v>
      </c>
      <c r="H29" s="11">
        <v>0.20008000000000001</v>
      </c>
      <c r="I29" s="12">
        <v>0.20008000000000001</v>
      </c>
      <c r="J29" s="13">
        <v>-2.2509999999999999</v>
      </c>
      <c r="K29" s="11">
        <v>-0.45038</v>
      </c>
      <c r="L29" s="11">
        <f t="shared" si="7"/>
        <v>-0.45038008000000002</v>
      </c>
      <c r="M29" s="4" t="s">
        <v>13</v>
      </c>
      <c r="N29" s="11">
        <v>0.19814999999999999</v>
      </c>
      <c r="O29" s="12">
        <v>0.19814999999999999</v>
      </c>
      <c r="P29" s="14">
        <v>-9513.4783900000002</v>
      </c>
      <c r="Q29" s="15">
        <v>-1885.1352999999999</v>
      </c>
      <c r="R29" s="15">
        <f t="shared" si="8"/>
        <v>-1885.0957429785001</v>
      </c>
      <c r="S29" s="4" t="s">
        <v>13</v>
      </c>
      <c r="T29" s="11">
        <v>0.19969999999999999</v>
      </c>
      <c r="U29" s="12">
        <v>0.19969999999999999</v>
      </c>
      <c r="V29" s="13">
        <v>-3.4854099999999999</v>
      </c>
      <c r="W29" s="11">
        <v>-0.69601999999999997</v>
      </c>
      <c r="X29" s="11">
        <f t="shared" si="9"/>
        <v>-0.69603637699999998</v>
      </c>
      <c r="Y29" s="4" t="s">
        <v>13</v>
      </c>
      <c r="Z29" s="11">
        <v>0.19608</v>
      </c>
      <c r="AA29" s="12">
        <v>0.19608</v>
      </c>
      <c r="AB29" s="13">
        <v>-25.846689999999999</v>
      </c>
      <c r="AC29" s="11">
        <v>-5.0679600000000002</v>
      </c>
      <c r="AD29" s="11">
        <f t="shared" si="5"/>
        <v>-5.0680189752000002</v>
      </c>
      <c r="AE29" s="4" t="s">
        <v>13</v>
      </c>
    </row>
    <row r="30" spans="1:31" ht="14.1" customHeight="1" x14ac:dyDescent="0.2">
      <c r="A30" s="6" t="s">
        <v>46</v>
      </c>
      <c r="B30" s="11">
        <v>4.8239999999999998E-2</v>
      </c>
      <c r="C30" s="12">
        <v>4.8239999999999998E-2</v>
      </c>
      <c r="D30" s="13">
        <v>4.0862999999999996</v>
      </c>
      <c r="E30" s="11">
        <v>0.19711999999999999</v>
      </c>
      <c r="F30" s="11">
        <f t="shared" si="6"/>
        <v>0.19712311199999996</v>
      </c>
      <c r="G30" s="4" t="s">
        <v>13</v>
      </c>
      <c r="H30" s="11">
        <v>4.7140000000000001E-2</v>
      </c>
      <c r="I30" s="12">
        <v>4.7140000000000001E-2</v>
      </c>
      <c r="J30" s="13">
        <v>-3.63273</v>
      </c>
      <c r="K30" s="11">
        <v>-0.17126</v>
      </c>
      <c r="L30" s="11">
        <f t="shared" si="7"/>
        <v>-0.1712468922</v>
      </c>
      <c r="M30" s="4" t="s">
        <v>13</v>
      </c>
      <c r="N30" s="11">
        <v>4.8250000000000001E-2</v>
      </c>
      <c r="O30" s="12">
        <v>4.8250000000000001E-2</v>
      </c>
      <c r="P30" s="14">
        <v>-29240.819599999999</v>
      </c>
      <c r="Q30" s="15">
        <v>-1410.7873</v>
      </c>
      <c r="R30" s="15">
        <f t="shared" si="8"/>
        <v>-1410.8695456999999</v>
      </c>
      <c r="S30" s="4" t="s">
        <v>13</v>
      </c>
      <c r="T30" s="11">
        <v>4.793E-2</v>
      </c>
      <c r="U30" s="12">
        <v>4.793E-2</v>
      </c>
      <c r="V30" s="13">
        <v>-4.2551100000000002</v>
      </c>
      <c r="W30" s="11">
        <v>-0.20396</v>
      </c>
      <c r="X30" s="11">
        <f t="shared" si="9"/>
        <v>-0.20394742230000001</v>
      </c>
      <c r="Y30" s="4" t="s">
        <v>13</v>
      </c>
      <c r="Z30" s="11">
        <v>4.6550000000000001E-2</v>
      </c>
      <c r="AA30" s="12">
        <v>4.6550000000000001E-2</v>
      </c>
      <c r="AB30" s="13">
        <v>-88.366069999999993</v>
      </c>
      <c r="AC30" s="11">
        <v>-4.1138500000000002</v>
      </c>
      <c r="AD30" s="11">
        <f t="shared" si="5"/>
        <v>-4.1134405584999998</v>
      </c>
      <c r="AE30" s="4" t="s">
        <v>13</v>
      </c>
    </row>
    <row r="31" spans="1:31" ht="14.1" customHeight="1" x14ac:dyDescent="0.2">
      <c r="A31" s="6" t="s">
        <v>47</v>
      </c>
      <c r="B31" s="11">
        <v>1.451E-2</v>
      </c>
      <c r="C31" s="12">
        <v>1.451E-2</v>
      </c>
      <c r="D31" s="13">
        <v>-11.71228</v>
      </c>
      <c r="E31" s="11">
        <v>-0.16997999999999999</v>
      </c>
      <c r="F31" s="11">
        <f t="shared" si="6"/>
        <v>-0.16994518280000001</v>
      </c>
      <c r="G31" s="4" t="s">
        <v>13</v>
      </c>
      <c r="H31" s="11">
        <v>1.448E-2</v>
      </c>
      <c r="I31" s="12">
        <v>1.448E-2</v>
      </c>
      <c r="J31" s="13">
        <v>-3.2924699999999998</v>
      </c>
      <c r="K31" s="11">
        <v>-4.7669999999999997E-2</v>
      </c>
      <c r="L31" s="11">
        <f t="shared" si="7"/>
        <v>-4.7674965599999994E-2</v>
      </c>
      <c r="M31" s="4" t="s">
        <v>13</v>
      </c>
      <c r="N31" s="11">
        <v>1.4489999999999999E-2</v>
      </c>
      <c r="O31" s="12">
        <v>1.4489999999999999E-2</v>
      </c>
      <c r="P31" s="14">
        <v>-29823.2431</v>
      </c>
      <c r="Q31" s="15">
        <v>-432.04705000000001</v>
      </c>
      <c r="R31" s="15">
        <f t="shared" si="8"/>
        <v>-432.13879251899999</v>
      </c>
      <c r="S31" s="4" t="s">
        <v>13</v>
      </c>
      <c r="T31" s="11">
        <v>1.44E-2</v>
      </c>
      <c r="U31" s="12">
        <v>1.44E-2</v>
      </c>
      <c r="V31" s="13">
        <v>-5.6995699999999996</v>
      </c>
      <c r="W31" s="11">
        <v>-8.2089999999999996E-2</v>
      </c>
      <c r="X31" s="11">
        <f t="shared" si="9"/>
        <v>-8.2073807999999998E-2</v>
      </c>
      <c r="Y31" s="4" t="s">
        <v>13</v>
      </c>
      <c r="Z31" s="11">
        <v>1.4760000000000001E-2</v>
      </c>
      <c r="AA31" s="12">
        <v>1.4760000000000001E-2</v>
      </c>
      <c r="AB31" s="13">
        <v>-101.27278</v>
      </c>
      <c r="AC31" s="11">
        <v>-1.4947999999999999</v>
      </c>
      <c r="AD31" s="11">
        <f t="shared" si="5"/>
        <v>-1.4947862328000001</v>
      </c>
      <c r="AE31" s="4" t="s">
        <v>13</v>
      </c>
    </row>
    <row r="32" spans="1:31" ht="14.1" customHeight="1" x14ac:dyDescent="0.2">
      <c r="A32" s="6" t="s">
        <v>48</v>
      </c>
      <c r="B32" s="11">
        <v>9.7189999999999999E-2</v>
      </c>
      <c r="C32" s="12">
        <v>9.7189999999999999E-2</v>
      </c>
      <c r="D32" s="13">
        <v>0.80464999999999998</v>
      </c>
      <c r="E32" s="11">
        <v>7.8200000000000006E-2</v>
      </c>
      <c r="F32" s="11">
        <f t="shared" si="6"/>
        <v>7.8203933500000003E-2</v>
      </c>
      <c r="G32" s="4" t="s">
        <v>13</v>
      </c>
      <c r="H32" s="11">
        <v>9.3429999999999999E-2</v>
      </c>
      <c r="I32" s="12">
        <v>9.3429999999999999E-2</v>
      </c>
      <c r="J32" s="13">
        <v>2.1794899999999999</v>
      </c>
      <c r="K32" s="11">
        <v>0.20363000000000001</v>
      </c>
      <c r="L32" s="11">
        <f t="shared" si="7"/>
        <v>0.2036297507</v>
      </c>
      <c r="M32" s="4" t="s">
        <v>13</v>
      </c>
      <c r="N32" s="11">
        <v>9.7170000000000006E-2</v>
      </c>
      <c r="O32" s="12">
        <v>9.7170000000000006E-2</v>
      </c>
      <c r="P32" s="14">
        <v>9346.1149399999995</v>
      </c>
      <c r="Q32" s="15">
        <v>908.17238999999995</v>
      </c>
      <c r="R32" s="15">
        <f t="shared" si="8"/>
        <v>908.16198871979998</v>
      </c>
      <c r="S32" s="4" t="s">
        <v>13</v>
      </c>
      <c r="T32" s="11">
        <v>9.3679999999999999E-2</v>
      </c>
      <c r="U32" s="12">
        <v>9.3679999999999999E-2</v>
      </c>
      <c r="V32" s="13">
        <v>-0.31757999999999997</v>
      </c>
      <c r="W32" s="11">
        <v>-2.9749999999999999E-2</v>
      </c>
      <c r="X32" s="11">
        <f t="shared" si="9"/>
        <v>-2.9750894399999998E-2</v>
      </c>
      <c r="Y32" s="4" t="s">
        <v>13</v>
      </c>
      <c r="Z32" s="11">
        <v>0.10054</v>
      </c>
      <c r="AA32" s="12">
        <v>0.10054</v>
      </c>
      <c r="AB32" s="13">
        <v>-22.69896</v>
      </c>
      <c r="AC32" s="11">
        <v>-2.2820900000000002</v>
      </c>
      <c r="AD32" s="11">
        <f t="shared" si="5"/>
        <v>-2.2821534384</v>
      </c>
      <c r="AE32" s="4" t="s">
        <v>13</v>
      </c>
    </row>
    <row r="33" spans="1:31" ht="14.1" customHeight="1" x14ac:dyDescent="0.2">
      <c r="A33" s="6" t="s">
        <v>49</v>
      </c>
      <c r="B33" s="11">
        <v>0.18004000000000001</v>
      </c>
      <c r="C33" s="12">
        <v>0.18004000000000001</v>
      </c>
      <c r="D33" s="13">
        <v>-0.31985000000000002</v>
      </c>
      <c r="E33" s="11">
        <v>-5.7590000000000002E-2</v>
      </c>
      <c r="F33" s="11">
        <f t="shared" si="6"/>
        <v>-5.7585794000000003E-2</v>
      </c>
      <c r="G33" s="4" t="s">
        <v>13</v>
      </c>
      <c r="H33" s="11">
        <v>0.17163999999999999</v>
      </c>
      <c r="I33" s="12">
        <v>0.17163999999999999</v>
      </c>
      <c r="J33" s="13">
        <v>0.63751000000000002</v>
      </c>
      <c r="K33" s="11">
        <v>0.10942</v>
      </c>
      <c r="L33" s="11">
        <f t="shared" si="7"/>
        <v>0.10942221639999999</v>
      </c>
      <c r="M33" s="4" t="s">
        <v>13</v>
      </c>
      <c r="N33" s="11">
        <v>0.18013999999999999</v>
      </c>
      <c r="O33" s="12">
        <v>0.18013999999999999</v>
      </c>
      <c r="P33" s="14">
        <v>9331.9916099999991</v>
      </c>
      <c r="Q33" s="15">
        <v>1681.0462600000001</v>
      </c>
      <c r="R33" s="15">
        <f t="shared" si="8"/>
        <v>1681.0649686253998</v>
      </c>
      <c r="S33" s="4" t="s">
        <v>13</v>
      </c>
      <c r="T33" s="11">
        <v>0.17613999999999999</v>
      </c>
      <c r="U33" s="12">
        <v>0.17613999999999999</v>
      </c>
      <c r="V33" s="13">
        <v>-2.3816700000000002</v>
      </c>
      <c r="W33" s="11">
        <v>-0.41949999999999998</v>
      </c>
      <c r="X33" s="11">
        <f t="shared" si="9"/>
        <v>-0.41950735379999998</v>
      </c>
      <c r="Y33" s="4" t="s">
        <v>13</v>
      </c>
      <c r="Z33" s="11">
        <v>0.18167</v>
      </c>
      <c r="AA33" s="12">
        <v>0.18167</v>
      </c>
      <c r="AB33" s="13">
        <v>-38.649470000000001</v>
      </c>
      <c r="AC33" s="11">
        <v>-7.0212599999999998</v>
      </c>
      <c r="AD33" s="11">
        <f t="shared" si="5"/>
        <v>-7.0214492149000005</v>
      </c>
      <c r="AE33" s="4" t="s">
        <v>13</v>
      </c>
    </row>
    <row r="34" spans="1:31" ht="14.1" customHeight="1" x14ac:dyDescent="0.2">
      <c r="A34" s="6" t="s">
        <v>50</v>
      </c>
      <c r="B34" s="11">
        <v>6.3200000000000001E-3</v>
      </c>
      <c r="C34" s="12">
        <v>6.3200000000000001E-3</v>
      </c>
      <c r="D34" s="13">
        <v>-2.1328999999999998</v>
      </c>
      <c r="E34" s="11">
        <v>-1.3480000000000001E-2</v>
      </c>
      <c r="F34" s="11">
        <f t="shared" si="6"/>
        <v>-1.3479927999999999E-2</v>
      </c>
      <c r="G34" s="4" t="s">
        <v>13</v>
      </c>
      <c r="H34" s="11">
        <v>1.0319999999999999E-2</v>
      </c>
      <c r="I34" s="12">
        <v>1.0319999999999999E-2</v>
      </c>
      <c r="J34" s="13">
        <v>-1.1366799999999999</v>
      </c>
      <c r="K34" s="11">
        <v>-1.1730000000000001E-2</v>
      </c>
      <c r="L34" s="11">
        <f t="shared" si="7"/>
        <v>-1.1730537599999999E-2</v>
      </c>
      <c r="M34" s="4" t="s">
        <v>13</v>
      </c>
      <c r="N34" s="11">
        <v>6.3299999999999997E-3</v>
      </c>
      <c r="O34" s="12">
        <v>6.3299999999999997E-3</v>
      </c>
      <c r="P34" s="14">
        <v>27895.38276</v>
      </c>
      <c r="Q34" s="15">
        <v>176.44347999999999</v>
      </c>
      <c r="R34" s="15">
        <f t="shared" si="8"/>
        <v>176.5777728708</v>
      </c>
      <c r="S34" s="4" t="s">
        <v>13</v>
      </c>
      <c r="T34" s="11">
        <v>6.6800000000000002E-3</v>
      </c>
      <c r="U34" s="12">
        <v>6.6800000000000002E-3</v>
      </c>
      <c r="V34" s="13">
        <v>-2.80532</v>
      </c>
      <c r="W34" s="11">
        <v>-1.873E-2</v>
      </c>
      <c r="X34" s="11">
        <f t="shared" si="9"/>
        <v>-1.8739537600000002E-2</v>
      </c>
      <c r="Y34" s="4" t="s">
        <v>13</v>
      </c>
      <c r="Z34" s="11">
        <v>5.7299999999999999E-3</v>
      </c>
      <c r="AA34" s="12">
        <v>5.7299999999999999E-3</v>
      </c>
      <c r="AB34" s="13">
        <v>-23.65457</v>
      </c>
      <c r="AC34" s="11">
        <v>-0.13549</v>
      </c>
      <c r="AD34" s="11">
        <f t="shared" si="5"/>
        <v>-0.1355406861</v>
      </c>
      <c r="AE34" s="4" t="s">
        <v>13</v>
      </c>
    </row>
    <row r="35" spans="1:31" ht="14.1" customHeight="1" x14ac:dyDescent="0.2">
      <c r="A35" s="6" t="s">
        <v>51</v>
      </c>
      <c r="B35" s="11">
        <v>0.10839</v>
      </c>
      <c r="C35" s="12">
        <v>0.10839</v>
      </c>
      <c r="D35" s="13">
        <v>-1.8955900000000001</v>
      </c>
      <c r="E35" s="11">
        <v>-0.20546</v>
      </c>
      <c r="F35" s="11">
        <f t="shared" si="6"/>
        <v>-0.20546300010000002</v>
      </c>
      <c r="G35" s="4" t="s">
        <v>13</v>
      </c>
      <c r="H35" s="11">
        <v>0.10746</v>
      </c>
      <c r="I35" s="12">
        <v>0.10746</v>
      </c>
      <c r="J35" s="13">
        <v>-0.63849</v>
      </c>
      <c r="K35" s="11">
        <v>-6.8610000000000004E-2</v>
      </c>
      <c r="L35" s="11">
        <f t="shared" si="7"/>
        <v>-6.8612135399999996E-2</v>
      </c>
      <c r="M35" s="4" t="s">
        <v>13</v>
      </c>
      <c r="N35" s="11">
        <v>0.10839</v>
      </c>
      <c r="O35" s="12">
        <v>0.10839</v>
      </c>
      <c r="P35" s="14">
        <v>2003.4049399999999</v>
      </c>
      <c r="Q35" s="15">
        <v>217.14490000000001</v>
      </c>
      <c r="R35" s="15">
        <f t="shared" si="8"/>
        <v>217.1490614466</v>
      </c>
      <c r="S35" s="4" t="s">
        <v>13</v>
      </c>
      <c r="T35" s="11">
        <v>0.10792</v>
      </c>
      <c r="U35" s="12">
        <v>0.10792</v>
      </c>
      <c r="V35" s="13">
        <v>-3.8207399999999998</v>
      </c>
      <c r="W35" s="11">
        <v>-0.41232000000000002</v>
      </c>
      <c r="X35" s="11">
        <f t="shared" si="9"/>
        <v>-0.41233426079999996</v>
      </c>
      <c r="Y35" s="4" t="s">
        <v>13</v>
      </c>
      <c r="Z35" s="11">
        <v>0.10913</v>
      </c>
      <c r="AA35" s="12">
        <v>0.10913</v>
      </c>
      <c r="AB35" s="13">
        <v>-8.2942699999999991</v>
      </c>
      <c r="AC35" s="11">
        <v>-0.90515000000000001</v>
      </c>
      <c r="AD35" s="11">
        <f t="shared" si="5"/>
        <v>-0.90515368509999994</v>
      </c>
      <c r="AE35" s="4" t="s">
        <v>13</v>
      </c>
    </row>
    <row r="36" spans="1:31" ht="14.1" customHeight="1" x14ac:dyDescent="0.2">
      <c r="A36" s="6" t="s">
        <v>52</v>
      </c>
      <c r="B36" s="11">
        <v>4.2700000000000002E-2</v>
      </c>
      <c r="C36" s="12">
        <v>4.2700000000000002E-2</v>
      </c>
      <c r="D36" s="13">
        <v>-1.8421400000000001</v>
      </c>
      <c r="E36" s="11">
        <v>-7.8649999999999998E-2</v>
      </c>
      <c r="F36" s="11">
        <f t="shared" si="6"/>
        <v>-7.8659378000000002E-2</v>
      </c>
      <c r="G36" s="4" t="s">
        <v>13</v>
      </c>
      <c r="H36" s="11">
        <v>5.4330000000000003E-2</v>
      </c>
      <c r="I36" s="12">
        <v>5.4330000000000003E-2</v>
      </c>
      <c r="J36" s="13">
        <v>-0.76188</v>
      </c>
      <c r="K36" s="11">
        <v>-4.1390000000000003E-2</v>
      </c>
      <c r="L36" s="11">
        <f t="shared" si="7"/>
        <v>-4.1392940400000001E-2</v>
      </c>
      <c r="M36" s="4" t="s">
        <v>13</v>
      </c>
      <c r="N36" s="11">
        <v>4.2720000000000001E-2</v>
      </c>
      <c r="O36" s="12">
        <v>4.2720000000000001E-2</v>
      </c>
      <c r="P36" s="14">
        <v>1593.75515</v>
      </c>
      <c r="Q36" s="15">
        <v>68.091430000000003</v>
      </c>
      <c r="R36" s="15">
        <f t="shared" si="8"/>
        <v>68.085220007999993</v>
      </c>
      <c r="S36" s="4" t="s">
        <v>13</v>
      </c>
      <c r="T36" s="11">
        <v>5.0650000000000001E-2</v>
      </c>
      <c r="U36" s="12">
        <v>5.0650000000000001E-2</v>
      </c>
      <c r="V36" s="13">
        <v>-3.74282</v>
      </c>
      <c r="W36" s="11">
        <v>-0.18959000000000001</v>
      </c>
      <c r="X36" s="11">
        <f t="shared" si="9"/>
        <v>-0.189573833</v>
      </c>
      <c r="Y36" s="4" t="s">
        <v>13</v>
      </c>
      <c r="Z36" s="11">
        <v>4.2779999999999999E-2</v>
      </c>
      <c r="AA36" s="12">
        <v>4.2779999999999999E-2</v>
      </c>
      <c r="AB36" s="13">
        <v>-80.902280000000005</v>
      </c>
      <c r="AC36" s="11">
        <v>-3.4608599999999998</v>
      </c>
      <c r="AD36" s="11">
        <f t="shared" si="5"/>
        <v>-3.4609995384000003</v>
      </c>
      <c r="AE36" s="4" t="s">
        <v>13</v>
      </c>
    </row>
    <row r="37" spans="1:31" ht="14.1" customHeight="1" x14ac:dyDescent="0.2">
      <c r="A37" s="6" t="s">
        <v>53</v>
      </c>
      <c r="B37" s="11">
        <v>3.4270000000000002E-2</v>
      </c>
      <c r="C37" s="12">
        <v>3.4270000000000002E-2</v>
      </c>
      <c r="D37" s="13">
        <v>-1.56359</v>
      </c>
      <c r="E37" s="11">
        <v>-5.3580000000000003E-2</v>
      </c>
      <c r="F37" s="11">
        <f t="shared" si="6"/>
        <v>-5.3584229300000001E-2</v>
      </c>
      <c r="G37" s="4" t="s">
        <v>13</v>
      </c>
      <c r="H37" s="11">
        <v>4.1349999999999998E-2</v>
      </c>
      <c r="I37" s="12">
        <v>4.1349999999999998E-2</v>
      </c>
      <c r="J37" s="13">
        <v>0.21421000000000001</v>
      </c>
      <c r="K37" s="11">
        <v>8.8599999999999998E-3</v>
      </c>
      <c r="L37" s="11">
        <f t="shared" si="7"/>
        <v>8.8575835000000002E-3</v>
      </c>
      <c r="M37" s="4" t="s">
        <v>13</v>
      </c>
      <c r="N37" s="11">
        <v>3.456E-2</v>
      </c>
      <c r="O37" s="12">
        <v>3.456E-2</v>
      </c>
      <c r="P37" s="14">
        <v>-726.72802000000001</v>
      </c>
      <c r="Q37" s="15">
        <v>-25.114049999999999</v>
      </c>
      <c r="R37" s="15">
        <f t="shared" si="8"/>
        <v>-25.115720371200002</v>
      </c>
      <c r="S37" s="4" t="s">
        <v>13</v>
      </c>
      <c r="T37" s="11">
        <v>4.1369999999999997E-2</v>
      </c>
      <c r="U37" s="12">
        <v>4.1369999999999997E-2</v>
      </c>
      <c r="V37" s="13">
        <v>-1.3062199999999999</v>
      </c>
      <c r="W37" s="11">
        <v>-5.4039999999999998E-2</v>
      </c>
      <c r="X37" s="11">
        <f t="shared" si="9"/>
        <v>-5.4038321399999992E-2</v>
      </c>
      <c r="Y37" s="4" t="s">
        <v>13</v>
      </c>
      <c r="Z37" s="11">
        <v>3.2410000000000001E-2</v>
      </c>
      <c r="AA37" s="12">
        <v>3.2410000000000001E-2</v>
      </c>
      <c r="AB37" s="13">
        <v>10.43637</v>
      </c>
      <c r="AC37" s="11">
        <v>0.33822000000000002</v>
      </c>
      <c r="AD37" s="11">
        <f t="shared" si="5"/>
        <v>0.33824275170000001</v>
      </c>
      <c r="AE37" s="4" t="s">
        <v>13</v>
      </c>
    </row>
    <row r="38" spans="1:31" ht="14.1" customHeight="1" x14ac:dyDescent="0.2">
      <c r="A38" s="6" t="s">
        <v>54</v>
      </c>
      <c r="B38" s="11" t="s">
        <v>13</v>
      </c>
      <c r="C38" s="12" t="s">
        <v>13</v>
      </c>
      <c r="D38" s="13" t="s">
        <v>13</v>
      </c>
      <c r="E38" s="11" t="s">
        <v>13</v>
      </c>
      <c r="F38" s="11" t="s">
        <v>13</v>
      </c>
      <c r="G38" s="4" t="s">
        <v>13</v>
      </c>
      <c r="H38" s="11" t="s">
        <v>13</v>
      </c>
      <c r="I38" s="12" t="s">
        <v>13</v>
      </c>
      <c r="J38" s="13" t="s">
        <v>13</v>
      </c>
      <c r="K38" s="11" t="s">
        <v>13</v>
      </c>
      <c r="L38" s="11" t="s">
        <v>13</v>
      </c>
      <c r="M38" s="4" t="s">
        <v>13</v>
      </c>
      <c r="N38" s="11">
        <v>0.40131</v>
      </c>
      <c r="O38" s="12">
        <v>0.40131</v>
      </c>
      <c r="P38" s="14">
        <v>13350.5635</v>
      </c>
      <c r="Q38" s="15">
        <v>5357.7615999999998</v>
      </c>
      <c r="R38" s="15">
        <f t="shared" si="8"/>
        <v>5357.7146381849998</v>
      </c>
      <c r="S38" s="4" t="s">
        <v>13</v>
      </c>
      <c r="T38" s="11" t="s">
        <v>13</v>
      </c>
      <c r="U38" s="12" t="s">
        <v>13</v>
      </c>
      <c r="V38" s="13" t="s">
        <v>13</v>
      </c>
      <c r="W38" s="11" t="s">
        <v>13</v>
      </c>
      <c r="X38" s="11" t="s">
        <v>13</v>
      </c>
      <c r="Y38" s="4" t="s">
        <v>13</v>
      </c>
      <c r="Z38" s="11" t="s">
        <v>13</v>
      </c>
      <c r="AA38" s="12" t="s">
        <v>13</v>
      </c>
      <c r="AB38" s="13" t="s">
        <v>13</v>
      </c>
      <c r="AC38" s="11" t="s">
        <v>13</v>
      </c>
      <c r="AD38" s="11" t="s">
        <v>13</v>
      </c>
      <c r="AE38" s="4" t="s">
        <v>13</v>
      </c>
    </row>
    <row r="40" spans="1:31" ht="12" customHeight="1" x14ac:dyDescent="0.2">
      <c r="A40" s="7" t="s">
        <v>63</v>
      </c>
    </row>
    <row r="41" spans="1:31" ht="12" customHeight="1" x14ac:dyDescent="0.2">
      <c r="A41" s="7" t="s">
        <v>64</v>
      </c>
    </row>
    <row r="42" spans="1:31" ht="12" customHeight="1" x14ac:dyDescent="0.2">
      <c r="A4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WIOA - Adults</vt:lpstr>
      <vt:lpstr>WIOA - Dislocated Workers</vt:lpstr>
      <vt:lpstr>WIOA - 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tgjertsen</dc:creator>
  <cp:lastModifiedBy>Gjertsen, Terje (WTB)</cp:lastModifiedBy>
  <cp:revision>1</cp:revision>
  <dcterms:created xsi:type="dcterms:W3CDTF">2024-06-12T17:52:29Z</dcterms:created>
  <dcterms:modified xsi:type="dcterms:W3CDTF">2024-06-14T18:08:55Z</dcterms:modified>
</cp:coreProperties>
</file>