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Data\WIOA_Performance\4_Evaluation_Core\Local_SAM\Models\Models_PY24\LSAM24_Scenario_Explorer\"/>
    </mc:Choice>
  </mc:AlternateContent>
  <xr:revisionPtr revIDLastSave="0" documentId="13_ncr:1_{691E1F80-E768-4167-ABCF-87131707BB66}" xr6:coauthVersionLast="47" xr6:coauthVersionMax="47" xr10:uidLastSave="{00000000-0000-0000-0000-000000000000}"/>
  <bookViews>
    <workbookView xWindow="-38520" yWindow="-120" windowWidth="38640" windowHeight="15840" xr2:uid="{00000000-000D-0000-FFFF-FFFF00000000}"/>
  </bookViews>
  <sheets>
    <sheet name="WIOA - Adults" sheetId="1" r:id="rId1"/>
    <sheet name="WIOA - Dislocated Workers" sheetId="2" r:id="rId2"/>
    <sheet name="WIOA - You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" i="3" l="1"/>
  <c r="AC2" i="3"/>
  <c r="X2" i="3"/>
  <c r="W2" i="3"/>
  <c r="R2" i="3"/>
  <c r="Q2" i="3"/>
  <c r="L2" i="3"/>
  <c r="K2" i="3"/>
  <c r="F2" i="3"/>
  <c r="E2" i="3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9" i="2"/>
  <c r="AD30" i="2"/>
  <c r="AD31" i="2"/>
  <c r="AD32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2" i="2"/>
  <c r="AC2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5" i="2"/>
  <c r="X38" i="2"/>
  <c r="X39" i="2"/>
  <c r="X40" i="2"/>
  <c r="X41" i="2"/>
  <c r="X42" i="2"/>
  <c r="X43" i="2"/>
  <c r="X44" i="2"/>
  <c r="X45" i="2"/>
  <c r="X46" i="2"/>
  <c r="X47" i="2"/>
  <c r="X2" i="2"/>
  <c r="W2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8" i="2"/>
  <c r="R39" i="2"/>
  <c r="R40" i="2"/>
  <c r="R41" i="2"/>
  <c r="R42" i="2"/>
  <c r="R43" i="2"/>
  <c r="R44" i="2"/>
  <c r="R45" i="2"/>
  <c r="R46" i="2"/>
  <c r="R47" i="2"/>
  <c r="R48" i="2"/>
  <c r="R2" i="2"/>
  <c r="Q2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38" i="2"/>
  <c r="L39" i="2"/>
  <c r="L40" i="2"/>
  <c r="L41" i="2"/>
  <c r="L42" i="2"/>
  <c r="L43" i="2"/>
  <c r="L44" i="2"/>
  <c r="L45" i="2"/>
  <c r="L46" i="2"/>
  <c r="L47" i="2"/>
  <c r="L2" i="2"/>
  <c r="K2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8" i="2"/>
  <c r="F39" i="2"/>
  <c r="F40" i="2"/>
  <c r="F41" i="2"/>
  <c r="F42" i="2"/>
  <c r="F43" i="2"/>
  <c r="F44" i="2"/>
  <c r="F45" i="2"/>
  <c r="F46" i="2"/>
  <c r="F47" i="2"/>
  <c r="F2" i="2"/>
  <c r="E2" i="2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9" i="1"/>
  <c r="AD30" i="1"/>
  <c r="AD31" i="1"/>
  <c r="AD32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2" i="1"/>
  <c r="AC2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5" i="1"/>
  <c r="X38" i="1"/>
  <c r="X39" i="1"/>
  <c r="X40" i="1"/>
  <c r="X41" i="1"/>
  <c r="X42" i="1"/>
  <c r="X43" i="1"/>
  <c r="X44" i="1"/>
  <c r="X45" i="1"/>
  <c r="X46" i="1"/>
  <c r="X47" i="1"/>
  <c r="X2" i="1"/>
  <c r="W2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8" i="1"/>
  <c r="R39" i="1"/>
  <c r="R40" i="1"/>
  <c r="R41" i="1"/>
  <c r="R42" i="1"/>
  <c r="R43" i="1"/>
  <c r="R44" i="1"/>
  <c r="R45" i="1"/>
  <c r="R46" i="1"/>
  <c r="R47" i="1"/>
  <c r="R48" i="1"/>
  <c r="R2" i="1"/>
  <c r="Q2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8" i="1"/>
  <c r="L39" i="1"/>
  <c r="L40" i="1"/>
  <c r="L41" i="1"/>
  <c r="L42" i="1"/>
  <c r="L43" i="1"/>
  <c r="L44" i="1"/>
  <c r="L45" i="1"/>
  <c r="L46" i="1"/>
  <c r="L47" i="1"/>
  <c r="L2" i="1"/>
  <c r="K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8" i="1"/>
  <c r="F39" i="1"/>
  <c r="F40" i="1"/>
  <c r="F41" i="1"/>
  <c r="F42" i="1"/>
  <c r="F43" i="1"/>
  <c r="F44" i="1"/>
  <c r="F45" i="1"/>
  <c r="F46" i="1"/>
  <c r="F47" i="1"/>
  <c r="F2" i="1"/>
  <c r="E2" i="1"/>
  <c r="AD37" i="3"/>
  <c r="AD36" i="3"/>
  <c r="AD35" i="3"/>
  <c r="AD34" i="3"/>
  <c r="AD33" i="3"/>
  <c r="AD32" i="3"/>
  <c r="AD31" i="3"/>
  <c r="AD30" i="3"/>
  <c r="AD29" i="3"/>
  <c r="AD28" i="3"/>
  <c r="AD27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X37" i="3"/>
  <c r="X36" i="3"/>
  <c r="X35" i="3"/>
  <c r="X34" i="3"/>
  <c r="X33" i="3"/>
  <c r="X32" i="3"/>
  <c r="X31" i="3"/>
  <c r="X30" i="3"/>
  <c r="X29" i="3"/>
  <c r="X28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R38" i="3"/>
  <c r="R37" i="3"/>
  <c r="R36" i="3"/>
  <c r="R35" i="3"/>
  <c r="R34" i="3"/>
  <c r="R33" i="3"/>
  <c r="R32" i="3"/>
  <c r="R31" i="3"/>
  <c r="R30" i="3"/>
  <c r="R29" i="3"/>
  <c r="R28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L37" i="3"/>
  <c r="L36" i="3"/>
  <c r="L35" i="3"/>
  <c r="L34" i="3"/>
  <c r="L33" i="3"/>
  <c r="L32" i="3"/>
  <c r="L31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tc={DC02CC29-10E4-42D4-8810-B5762BB4EA96}</author>
  </authors>
  <commentList>
    <comment ref="L6" authorId="0" shapeId="0" xr:uid="{DC02CC29-10E4-42D4-8810-B5762BB4EA9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tc={F6B35AFE-ACE4-4B08-88A4-9D17586EF1F8}</author>
  </authors>
  <commentList>
    <comment ref="C6" authorId="0" shapeId="0" xr:uid="{F6B35AFE-ACE4-4B08-88A4-9D17586EF1F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tc={745E4324-B8AD-4FDD-923F-6D8478B87DCB}</author>
  </authors>
  <commentList>
    <comment ref="C6" authorId="0" shapeId="0" xr:uid="{745E4324-B8AD-4FDD-923F-6D8478B87DC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sharedStrings.xml><?xml version="1.0" encoding="utf-8"?>
<sst xmlns="http://schemas.openxmlformats.org/spreadsheetml/2006/main" count="1029" uniqueCount="69">
  <si>
    <t>Local Statistical Adjustment Model (LSAM) Program Year 2024 and 2025</t>
  </si>
  <si>
    <t>05-Seattle-King (53025)</t>
  </si>
  <si>
    <t>Adults</t>
  </si>
  <si>
    <t>Employment Q2</t>
  </si>
  <si>
    <t>Employment Q4</t>
  </si>
  <si>
    <t>Median Earnings</t>
  </si>
  <si>
    <t>Credential Rate</t>
  </si>
  <si>
    <t>Measurable Skill Gains</t>
  </si>
  <si>
    <t>PY22
Regressor</t>
  </si>
  <si>
    <t>Your
Regressor</t>
  </si>
  <si>
    <t>PY19-22
Coefficient</t>
  </si>
  <si>
    <t>PY22
Estimate</t>
  </si>
  <si>
    <t>Your
Estimate</t>
  </si>
  <si>
    <t>.</t>
  </si>
  <si>
    <t>Local Area Fixed Effect</t>
  </si>
  <si>
    <t>Female</t>
  </si>
  <si>
    <t>Age 25 to 44</t>
  </si>
  <si>
    <t>Age 45 to 54</t>
  </si>
  <si>
    <t>Age 55 and over</t>
  </si>
  <si>
    <t>Hispanic Ethnicity</t>
  </si>
  <si>
    <t>American Indian or Native Alaskan (not Hispanic)</t>
  </si>
  <si>
    <t>Asian (not Hispanic)</t>
  </si>
  <si>
    <t>Black (not Hispanic)</t>
  </si>
  <si>
    <t>Hawaiian/Pacific Islander (not Hispanic)</t>
  </si>
  <si>
    <t>More than one (not Hispanic)</t>
  </si>
  <si>
    <t>High school equivalency</t>
  </si>
  <si>
    <t>Some college</t>
  </si>
  <si>
    <t>Certificate or Other Post-Secondary Degree</t>
  </si>
  <si>
    <t>Associate Degree</t>
  </si>
  <si>
    <t>Bachelor Degree</t>
  </si>
  <si>
    <t>Graduate Degree</t>
  </si>
  <si>
    <t>Disabled</t>
  </si>
  <si>
    <t>Veteran</t>
  </si>
  <si>
    <t>Employed at Program Entry</t>
  </si>
  <si>
    <t>UI Claimant (non-exhaustee)</t>
  </si>
  <si>
    <t>Long Term Unemployed</t>
  </si>
  <si>
    <t>In School at Program Entry</t>
  </si>
  <si>
    <t>Public Assistance</t>
  </si>
  <si>
    <t>Barrier Population</t>
  </si>
  <si>
    <t>Days in Program (norm)</t>
  </si>
  <si>
    <t>Average Wages Q1-Q3 Before Participation (norm)</t>
  </si>
  <si>
    <t>Wages Before Participation</t>
  </si>
  <si>
    <t>Days Enrolled in Education or Training (norm)</t>
  </si>
  <si>
    <t>Enrolled in Education or Training Program under 30 Days</t>
  </si>
  <si>
    <t>Construction Employment</t>
  </si>
  <si>
    <t>Educational, or Health Care Related Employment</t>
  </si>
  <si>
    <t>Financial Services Employment</t>
  </si>
  <si>
    <t>Information Services Employment</t>
  </si>
  <si>
    <t>Leisure, Hospitality, or Entertainment Related Employment</t>
  </si>
  <si>
    <t>Manufacturing Related Employment</t>
  </si>
  <si>
    <t>Natural Resources Employment</t>
  </si>
  <si>
    <t>Professional and Business Services Employment</t>
  </si>
  <si>
    <t>Federal, State, or Local Government Employment</t>
  </si>
  <si>
    <t>Unemployment Rate not Seasonally Adjusted</t>
  </si>
  <si>
    <t>Average Wages of Labor Force (norm)</t>
  </si>
  <si>
    <t>Dislocated Workers</t>
  </si>
  <si>
    <t>Youth</t>
  </si>
  <si>
    <t>Age 14 to 17</t>
  </si>
  <si>
    <t>Age 18 to 19</t>
  </si>
  <si>
    <t>Age 20 to 21</t>
  </si>
  <si>
    <t>Youth - Pregnant or Parenting</t>
  </si>
  <si>
    <t>Youth - Additional Assistance</t>
  </si>
  <si>
    <t>Youth - Foster Care at Entry</t>
  </si>
  <si>
    <t>These coefficents were found using data in annual reports PY19 though PY22.</t>
  </si>
  <si>
    <t>Coefficients used for future assessments will be based on data available at that time.</t>
  </si>
  <si>
    <t>Regressors suffixed with (norm) are normalized - Consult designated workbook</t>
  </si>
  <si>
    <t>WIOA Youth</t>
  </si>
  <si>
    <t>WIOA Dislocated Workers</t>
  </si>
  <si>
    <t>WIOA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</si>
</sst>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##0.00000"/>
    <numFmt numFmtId="165" formatCode="###,###,###,##0"/>
    <numFmt numFmtId="166" formatCode="0.0%"/>
    <numFmt numFmtId="167" formatCode="&quot;$&quot;#,##0"/>
    <numFmt numFmtId="168" formatCode="###,##0.000"/>
    <numFmt numFmtId="169" formatCode="###,##0"/>
  </numFmts>
  <fonts count="9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000000"/>
      <name val="Arial"/>
      <family val="2"/>
    </font>
    <font>
      <i/>
      <sz val="9.5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00B050"/>
      <name val="Arial"/>
      <family val="2"/>
    </font>
    <font>
      <b/>
      <sz val="9.5"/>
      <color rgb="FFFF0000"/>
      <name val="Arial"/>
      <family val="2"/>
    </font>
    <font>
      <b/>
      <sz val="14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vertical="top" indent="1"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wrapText="1"/>
    </xf>
    <xf numFmtId="0" fontId="0" fillId="2" borderId="0" xfId="0" applyFill="1"/>
    <xf numFmtId="164" fontId="0" fillId="4" borderId="2" xfId="0" applyNumberFormat="1" applyFill="1" applyBorder="1" applyAlignment="1">
      <alignment horizontal="center"/>
    </xf>
    <xf numFmtId="166" fontId="0" fillId="4" borderId="2" xfId="1" applyNumberFormat="1" applyFont="1" applyFill="1" applyBorder="1" applyAlignment="1">
      <alignment horizontal="center"/>
    </xf>
    <xf numFmtId="166" fontId="6" fillId="4" borderId="2" xfId="1" applyNumberFormat="1" applyFon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6" fontId="0" fillId="4" borderId="7" xfId="1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9" fontId="0" fillId="4" borderId="2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1"/>
    </xf>
    <xf numFmtId="164" fontId="0" fillId="4" borderId="2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6" fontId="4" fillId="2" borderId="5" xfId="1" applyNumberFormat="1" applyFont="1" applyFill="1" applyBorder="1" applyAlignment="1">
      <alignment horizontal="center" vertical="center"/>
    </xf>
    <xf numFmtId="166" fontId="5" fillId="5" borderId="5" xfId="1" applyNumberFormat="1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right" vertical="center"/>
    </xf>
    <xf numFmtId="165" fontId="0" fillId="4" borderId="2" xfId="0" applyNumberFormat="1" applyFill="1" applyBorder="1" applyAlignment="1">
      <alignment horizontal="right" vertical="center"/>
    </xf>
    <xf numFmtId="167" fontId="4" fillId="2" borderId="5" xfId="0" applyNumberFormat="1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jertsen, Terje (WTB)" id="{B8D93941-9BD1-4EEF-AFB2-E6104E8D2BA9}" userId="S::terje.gjertsen@wtb.wa.gov::9bb412e3-a8f7-4f21-bcf3-0e4fe7f59272" providerId="AD"/>
</personList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6" dT="2024-06-11T20:28:52.89" personId="{B8D93941-9BD1-4EEF-AFB2-E6104E8D2BA9}" id="{DC02CC29-10E4-42D4-8810-B5762BB4EA96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4-06-11T20:28:52.89" personId="{B8D93941-9BD1-4EEF-AFB2-E6104E8D2BA9}" id="{F6B35AFE-ACE4-4B08-88A4-9D17586EF1F8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6" dT="2024-06-11T20:28:52.89" personId="{B8D93941-9BD1-4EEF-AFB2-E6104E8D2BA9}" id="{745E4324-B8AD-4FDD-923F-6D8478B87DCB}">
    <text xml:space="preserve">Change the numbers in this column to adjust for theoretical changes in populations or economic factors and to see how that would impact the model’s estimates.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68</v>
      </c>
      <c r="B2" s="21"/>
      <c r="C2" s="21"/>
      <c r="D2" s="22"/>
      <c r="E2" s="23">
        <f>SUM(E8:E48)</f>
        <v>0.63745000000000029</v>
      </c>
      <c r="F2" s="24">
        <f>SUM(F8:F48)</f>
        <v>0.63744468620000039</v>
      </c>
      <c r="G2" s="25" t="s">
        <v>13</v>
      </c>
      <c r="H2" s="21"/>
      <c r="I2" s="21"/>
      <c r="J2" s="21"/>
      <c r="K2" s="23">
        <f>SUM(K8:K48)</f>
        <v>0.6648000000000005</v>
      </c>
      <c r="L2" s="24">
        <f>SUM(L8:L48)</f>
        <v>0.66480420480000002</v>
      </c>
      <c r="M2" s="26" t="s">
        <v>13</v>
      </c>
      <c r="N2" s="21"/>
      <c r="O2" s="21"/>
      <c r="P2" s="22"/>
      <c r="Q2" s="27">
        <f>SUM(Q8:Q48)</f>
        <v>14398.953520000003</v>
      </c>
      <c r="R2" s="28">
        <f>SUM(R8:R48)</f>
        <v>14399.042281356498</v>
      </c>
      <c r="S2" s="25" t="s">
        <v>13</v>
      </c>
      <c r="T2" s="21"/>
      <c r="U2" s="21"/>
      <c r="V2" s="21"/>
      <c r="W2" s="23">
        <f>SUM(W8:W48)</f>
        <v>0.68546999999999947</v>
      </c>
      <c r="X2" s="24">
        <f>SUM(X8:X48)</f>
        <v>0.68546841879999976</v>
      </c>
      <c r="Y2" s="26" t="s">
        <v>13</v>
      </c>
      <c r="Z2" s="21"/>
      <c r="AA2" s="21"/>
      <c r="AB2" s="21"/>
      <c r="AC2" s="23">
        <f>SUM(AC8:AC48)</f>
        <v>0.19972000000000045</v>
      </c>
      <c r="AD2" s="24">
        <f>SUM(AD8:AD48)</f>
        <v>0.19997064860000355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9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11"/>
      <c r="C7" s="12"/>
      <c r="D7" s="13"/>
      <c r="E7" s="11"/>
      <c r="F7" s="11"/>
      <c r="G7" s="4"/>
      <c r="H7" s="11"/>
      <c r="I7" s="12"/>
      <c r="J7" s="13"/>
      <c r="K7" s="11"/>
      <c r="L7" s="11"/>
      <c r="M7" s="4"/>
      <c r="N7" s="11"/>
      <c r="O7" s="12"/>
      <c r="P7" s="13"/>
      <c r="Q7" s="14"/>
      <c r="R7" s="14"/>
      <c r="S7" s="4"/>
      <c r="T7" s="11"/>
      <c r="U7" s="12"/>
      <c r="V7" s="13"/>
      <c r="W7" s="11"/>
      <c r="X7" s="11"/>
      <c r="Y7" s="4"/>
      <c r="Z7" s="11"/>
      <c r="AA7" s="12"/>
      <c r="AB7" s="13"/>
      <c r="AC7" s="11"/>
      <c r="AD7" s="11"/>
      <c r="AE7" s="4"/>
    </row>
    <row r="8" spans="1:31" ht="14.1" customHeight="1" x14ac:dyDescent="0.2">
      <c r="A8" s="6" t="s">
        <v>14</v>
      </c>
      <c r="B8" s="10"/>
      <c r="C8" s="10"/>
      <c r="D8" s="10"/>
      <c r="E8" s="15">
        <v>0.90488000000000002</v>
      </c>
      <c r="F8" s="15">
        <v>0.90488000000000002</v>
      </c>
      <c r="G8" s="4" t="s">
        <v>13</v>
      </c>
      <c r="H8" s="10"/>
      <c r="I8" s="10"/>
      <c r="J8" s="10"/>
      <c r="K8" s="11">
        <v>-2.35067</v>
      </c>
      <c r="L8" s="11">
        <v>-2.35067</v>
      </c>
      <c r="M8" s="4" t="s">
        <v>13</v>
      </c>
      <c r="N8" s="10"/>
      <c r="O8" s="10"/>
      <c r="P8" s="10"/>
      <c r="Q8" s="16">
        <v>-6253.8521899999996</v>
      </c>
      <c r="R8" s="16">
        <v>-6253.8521899999996</v>
      </c>
      <c r="S8" s="4" t="s">
        <v>13</v>
      </c>
      <c r="T8" s="10"/>
      <c r="U8" s="10"/>
      <c r="V8" s="10"/>
      <c r="W8" s="11">
        <v>1.00691</v>
      </c>
      <c r="X8" s="11">
        <v>1.00691</v>
      </c>
      <c r="Y8" s="4" t="s">
        <v>13</v>
      </c>
      <c r="Z8" s="10"/>
      <c r="AA8" s="10"/>
      <c r="AB8" s="10"/>
      <c r="AC8" s="11">
        <v>12.316000000000001</v>
      </c>
      <c r="AD8" s="11">
        <v>12.316000000000001</v>
      </c>
      <c r="AE8" s="4" t="s">
        <v>13</v>
      </c>
    </row>
    <row r="9" spans="1:31" ht="14.1" customHeight="1" x14ac:dyDescent="0.2">
      <c r="A9" s="6" t="s">
        <v>15</v>
      </c>
      <c r="B9" s="11">
        <v>0.43698999999999999</v>
      </c>
      <c r="C9" s="12">
        <v>0.43698999999999999</v>
      </c>
      <c r="D9" s="13">
        <v>-7.7420000000000003E-2</v>
      </c>
      <c r="E9" s="11">
        <v>-3.3829999999999999E-2</v>
      </c>
      <c r="F9" s="11">
        <f>C9*D9</f>
        <v>-3.3831765800000003E-2</v>
      </c>
      <c r="G9" s="4" t="s">
        <v>13</v>
      </c>
      <c r="H9" s="11">
        <v>0.46206999999999998</v>
      </c>
      <c r="I9" s="12">
        <v>0.46206999999999998</v>
      </c>
      <c r="J9" s="13">
        <v>2.6890000000000001E-2</v>
      </c>
      <c r="K9" s="11">
        <v>1.243E-2</v>
      </c>
      <c r="L9" s="11">
        <f t="shared" ref="L9:L33" si="0">I9*J9</f>
        <v>1.2425062299999999E-2</v>
      </c>
      <c r="M9" s="4" t="s">
        <v>13</v>
      </c>
      <c r="N9" s="11">
        <v>0.44877</v>
      </c>
      <c r="O9" s="12">
        <v>0.44877</v>
      </c>
      <c r="P9" s="17">
        <v>-4322.0389299999997</v>
      </c>
      <c r="Q9" s="14">
        <v>-1939.6035400000001</v>
      </c>
      <c r="R9" s="14">
        <f t="shared" ref="R9:R35" si="1">O9*P9</f>
        <v>-1939.6014106160999</v>
      </c>
      <c r="S9" s="4" t="s">
        <v>13</v>
      </c>
      <c r="T9" s="11">
        <v>0.41121000000000002</v>
      </c>
      <c r="U9" s="12">
        <v>0.41121000000000002</v>
      </c>
      <c r="V9" s="13">
        <v>-0.17460000000000001</v>
      </c>
      <c r="W9" s="11">
        <v>-7.1800000000000003E-2</v>
      </c>
      <c r="X9" s="11">
        <f t="shared" ref="X9:X33" si="2">U9*V9</f>
        <v>-7.1797266000000012E-2</v>
      </c>
      <c r="Y9" s="4" t="s">
        <v>13</v>
      </c>
      <c r="Z9" s="11">
        <v>0.45034999999999997</v>
      </c>
      <c r="AA9" s="12">
        <v>0.45034999999999997</v>
      </c>
      <c r="AB9" s="13">
        <v>-0.2994</v>
      </c>
      <c r="AC9" s="11">
        <v>-0.13483000000000001</v>
      </c>
      <c r="AD9" s="11">
        <f t="shared" ref="AD9:AD27" si="3">AA9*AB9</f>
        <v>-0.13483478999999998</v>
      </c>
      <c r="AE9" s="4" t="s">
        <v>13</v>
      </c>
    </row>
    <row r="10" spans="1:31" ht="14.1" customHeight="1" x14ac:dyDescent="0.2">
      <c r="A10" s="6" t="s">
        <v>16</v>
      </c>
      <c r="B10" s="11">
        <v>0.52739999999999998</v>
      </c>
      <c r="C10" s="12">
        <v>0.52739999999999998</v>
      </c>
      <c r="D10" s="13">
        <v>-0.17959</v>
      </c>
      <c r="E10" s="11">
        <v>-9.4710000000000003E-2</v>
      </c>
      <c r="F10" s="11">
        <f t="shared" ref="F10:F33" si="4">C10*D10</f>
        <v>-9.4715765999999993E-2</v>
      </c>
      <c r="G10" s="4" t="s">
        <v>13</v>
      </c>
      <c r="H10" s="11">
        <v>0.52012000000000003</v>
      </c>
      <c r="I10" s="12">
        <v>0.52012000000000003</v>
      </c>
      <c r="J10" s="13">
        <v>-0.2099</v>
      </c>
      <c r="K10" s="11">
        <v>-0.10917</v>
      </c>
      <c r="L10" s="11">
        <f t="shared" si="0"/>
        <v>-0.109173188</v>
      </c>
      <c r="M10" s="4" t="s">
        <v>13</v>
      </c>
      <c r="N10" s="11">
        <v>0.52971000000000001</v>
      </c>
      <c r="O10" s="12">
        <v>0.52971000000000001</v>
      </c>
      <c r="P10" s="17">
        <v>-541.45968000000005</v>
      </c>
      <c r="Q10" s="14">
        <v>-286.81828999999999</v>
      </c>
      <c r="R10" s="14">
        <f t="shared" si="1"/>
        <v>-286.81660709280004</v>
      </c>
      <c r="S10" s="4" t="s">
        <v>13</v>
      </c>
      <c r="T10" s="11">
        <v>0.59813000000000005</v>
      </c>
      <c r="U10" s="12">
        <v>0.59813000000000005</v>
      </c>
      <c r="V10" s="13">
        <v>-0.10031</v>
      </c>
      <c r="W10" s="11">
        <v>-0.06</v>
      </c>
      <c r="X10" s="11">
        <f t="shared" si="2"/>
        <v>-5.9998420300000001E-2</v>
      </c>
      <c r="Y10" s="4" t="s">
        <v>13</v>
      </c>
      <c r="Z10" s="11">
        <v>0.57447000000000004</v>
      </c>
      <c r="AA10" s="12">
        <v>0.57447000000000004</v>
      </c>
      <c r="AB10" s="13">
        <v>0.21579999999999999</v>
      </c>
      <c r="AC10" s="11">
        <v>0.12397</v>
      </c>
      <c r="AD10" s="11">
        <f t="shared" si="3"/>
        <v>0.123970626</v>
      </c>
      <c r="AE10" s="4" t="s">
        <v>13</v>
      </c>
    </row>
    <row r="11" spans="1:31" ht="14.1" customHeight="1" x14ac:dyDescent="0.2">
      <c r="A11" s="6" t="s">
        <v>17</v>
      </c>
      <c r="B11" s="11">
        <v>0.17945</v>
      </c>
      <c r="C11" s="12">
        <v>0.17945</v>
      </c>
      <c r="D11" s="13">
        <v>1.0160000000000001E-2</v>
      </c>
      <c r="E11" s="11">
        <v>1.82E-3</v>
      </c>
      <c r="F11" s="11">
        <f t="shared" si="4"/>
        <v>1.8232120000000001E-3</v>
      </c>
      <c r="G11" s="4" t="s">
        <v>13</v>
      </c>
      <c r="H11" s="11">
        <v>0.16872999999999999</v>
      </c>
      <c r="I11" s="12">
        <v>0.16872999999999999</v>
      </c>
      <c r="J11" s="13">
        <v>-0.15014</v>
      </c>
      <c r="K11" s="11">
        <v>-2.5329999999999998E-2</v>
      </c>
      <c r="L11" s="11">
        <f t="shared" si="0"/>
        <v>-2.5333122199999999E-2</v>
      </c>
      <c r="M11" s="4" t="s">
        <v>13</v>
      </c>
      <c r="N11" s="11">
        <v>0.19364999999999999</v>
      </c>
      <c r="O11" s="12">
        <v>0.19364999999999999</v>
      </c>
      <c r="P11" s="17">
        <v>-5955.0394100000003</v>
      </c>
      <c r="Q11" s="14">
        <v>-1153.1787400000001</v>
      </c>
      <c r="R11" s="14">
        <f t="shared" si="1"/>
        <v>-1153.1933817464999</v>
      </c>
      <c r="S11" s="4" t="s">
        <v>13</v>
      </c>
      <c r="T11" s="11">
        <v>0.14019000000000001</v>
      </c>
      <c r="U11" s="12">
        <v>0.14019000000000001</v>
      </c>
      <c r="V11" s="13">
        <v>-8.5669999999999996E-2</v>
      </c>
      <c r="W11" s="11">
        <v>-1.201E-2</v>
      </c>
      <c r="X11" s="11">
        <f t="shared" si="2"/>
        <v>-1.20100773E-2</v>
      </c>
      <c r="Y11" s="4" t="s">
        <v>13</v>
      </c>
      <c r="Z11" s="11">
        <v>0.13120999999999999</v>
      </c>
      <c r="AA11" s="12">
        <v>0.13120999999999999</v>
      </c>
      <c r="AB11" s="13">
        <v>-0.13245000000000001</v>
      </c>
      <c r="AC11" s="11">
        <v>-1.738E-2</v>
      </c>
      <c r="AD11" s="11">
        <f t="shared" si="3"/>
        <v>-1.7378764500000001E-2</v>
      </c>
      <c r="AE11" s="4" t="s">
        <v>13</v>
      </c>
    </row>
    <row r="12" spans="1:31" ht="14.1" customHeight="1" x14ac:dyDescent="0.2">
      <c r="A12" s="6" t="s">
        <v>18</v>
      </c>
      <c r="B12" s="11">
        <v>0.20821999999999999</v>
      </c>
      <c r="C12" s="12">
        <v>0.20821999999999999</v>
      </c>
      <c r="D12" s="13">
        <v>-0.12833</v>
      </c>
      <c r="E12" s="11">
        <v>-2.6720000000000001E-2</v>
      </c>
      <c r="F12" s="11">
        <f t="shared" si="4"/>
        <v>-2.6720872599999997E-2</v>
      </c>
      <c r="G12" s="4" t="s">
        <v>13</v>
      </c>
      <c r="H12" s="11">
        <v>0.20898</v>
      </c>
      <c r="I12" s="12">
        <v>0.20898</v>
      </c>
      <c r="J12" s="13">
        <v>-7.1279999999999996E-2</v>
      </c>
      <c r="K12" s="11">
        <v>-1.49E-2</v>
      </c>
      <c r="L12" s="11">
        <f t="shared" si="0"/>
        <v>-1.4896094399999999E-2</v>
      </c>
      <c r="M12" s="4" t="s">
        <v>13</v>
      </c>
      <c r="N12" s="11">
        <v>0.1875</v>
      </c>
      <c r="O12" s="12">
        <v>0.1875</v>
      </c>
      <c r="P12" s="17">
        <v>652.12509999999997</v>
      </c>
      <c r="Q12" s="14">
        <v>122.27346</v>
      </c>
      <c r="R12" s="14">
        <f t="shared" si="1"/>
        <v>122.27345625</v>
      </c>
      <c r="S12" s="4" t="s">
        <v>13</v>
      </c>
      <c r="T12" s="11">
        <v>0.17757000000000001</v>
      </c>
      <c r="U12" s="12">
        <v>0.17757000000000001</v>
      </c>
      <c r="V12" s="13">
        <v>5.2080000000000001E-2</v>
      </c>
      <c r="W12" s="11">
        <v>9.2499999999999995E-3</v>
      </c>
      <c r="X12" s="11">
        <f t="shared" si="2"/>
        <v>9.2478456000000004E-3</v>
      </c>
      <c r="Y12" s="4" t="s">
        <v>13</v>
      </c>
      <c r="Z12" s="11">
        <v>0.11702</v>
      </c>
      <c r="AA12" s="12">
        <v>0.11702</v>
      </c>
      <c r="AB12" s="13">
        <v>0.33556999999999998</v>
      </c>
      <c r="AC12" s="11">
        <v>3.9269999999999999E-2</v>
      </c>
      <c r="AD12" s="11">
        <f t="shared" si="3"/>
        <v>3.92684014E-2</v>
      </c>
      <c r="AE12" s="4" t="s">
        <v>13</v>
      </c>
    </row>
    <row r="13" spans="1:31" ht="14.1" customHeight="1" x14ac:dyDescent="0.2">
      <c r="A13" s="6" t="s">
        <v>19</v>
      </c>
      <c r="B13" s="11">
        <v>3.6990000000000002E-2</v>
      </c>
      <c r="C13" s="12">
        <v>3.6990000000000002E-2</v>
      </c>
      <c r="D13" s="13">
        <v>-7.7770000000000006E-2</v>
      </c>
      <c r="E13" s="11">
        <v>-2.8800000000000002E-3</v>
      </c>
      <c r="F13" s="11">
        <f t="shared" si="4"/>
        <v>-2.8767123000000006E-3</v>
      </c>
      <c r="G13" s="4" t="s">
        <v>13</v>
      </c>
      <c r="H13" s="11">
        <v>2.554E-2</v>
      </c>
      <c r="I13" s="12">
        <v>2.554E-2</v>
      </c>
      <c r="J13" s="13">
        <v>-3.3500000000000002E-2</v>
      </c>
      <c r="K13" s="11">
        <v>-8.5999999999999998E-4</v>
      </c>
      <c r="L13" s="11">
        <f t="shared" si="0"/>
        <v>-8.5559000000000004E-4</v>
      </c>
      <c r="M13" s="4" t="s">
        <v>13</v>
      </c>
      <c r="N13" s="11">
        <v>3.8929999999999999E-2</v>
      </c>
      <c r="O13" s="12">
        <v>3.8929999999999999E-2</v>
      </c>
      <c r="P13" s="17">
        <v>-1228.5175400000001</v>
      </c>
      <c r="Q13" s="14">
        <v>-47.831629999999997</v>
      </c>
      <c r="R13" s="14">
        <f t="shared" si="1"/>
        <v>-47.826187832199999</v>
      </c>
      <c r="S13" s="4" t="s">
        <v>13</v>
      </c>
      <c r="T13" s="11">
        <v>1.8689999999999998E-2</v>
      </c>
      <c r="U13" s="12">
        <v>1.8689999999999998E-2</v>
      </c>
      <c r="V13" s="13">
        <v>3.5319999999999997E-2</v>
      </c>
      <c r="W13" s="11">
        <v>6.6E-4</v>
      </c>
      <c r="X13" s="11">
        <f t="shared" si="2"/>
        <v>6.6013079999999993E-4</v>
      </c>
      <c r="Y13" s="4" t="s">
        <v>13</v>
      </c>
      <c r="Z13" s="11">
        <v>6.7379999999999995E-2</v>
      </c>
      <c r="AA13" s="12">
        <v>6.7379999999999995E-2</v>
      </c>
      <c r="AB13" s="13">
        <v>-0.28321000000000002</v>
      </c>
      <c r="AC13" s="11">
        <v>-1.908E-2</v>
      </c>
      <c r="AD13" s="11">
        <f t="shared" si="3"/>
        <v>-1.90826898E-2</v>
      </c>
      <c r="AE13" s="4" t="s">
        <v>13</v>
      </c>
    </row>
    <row r="14" spans="1:31" ht="14.1" customHeight="1" x14ac:dyDescent="0.2">
      <c r="A14" s="6" t="s">
        <v>20</v>
      </c>
      <c r="B14" s="11">
        <v>9.5899999999999996E-3</v>
      </c>
      <c r="C14" s="12">
        <v>9.5899999999999996E-3</v>
      </c>
      <c r="D14" s="13">
        <v>0.20338999999999999</v>
      </c>
      <c r="E14" s="11">
        <v>1.9499999999999999E-3</v>
      </c>
      <c r="F14" s="11">
        <f t="shared" si="4"/>
        <v>1.9505100999999997E-3</v>
      </c>
      <c r="G14" s="4" t="s">
        <v>13</v>
      </c>
      <c r="H14" s="11">
        <v>6.9699999999999996E-3</v>
      </c>
      <c r="I14" s="12">
        <v>6.9699999999999996E-3</v>
      </c>
      <c r="J14" s="13">
        <v>0.22347</v>
      </c>
      <c r="K14" s="11">
        <v>1.56E-3</v>
      </c>
      <c r="L14" s="11">
        <f t="shared" si="0"/>
        <v>1.5575858999999999E-3</v>
      </c>
      <c r="M14" s="4" t="s">
        <v>13</v>
      </c>
      <c r="N14" s="11">
        <v>1.025E-2</v>
      </c>
      <c r="O14" s="12">
        <v>1.025E-2</v>
      </c>
      <c r="P14" s="17">
        <v>11702.57389</v>
      </c>
      <c r="Q14" s="14">
        <v>119.90342</v>
      </c>
      <c r="R14" s="14">
        <f t="shared" si="1"/>
        <v>119.95138237250001</v>
      </c>
      <c r="S14" s="4" t="s">
        <v>13</v>
      </c>
      <c r="T14" s="11">
        <v>0</v>
      </c>
      <c r="U14" s="12">
        <v>0</v>
      </c>
      <c r="V14" s="13">
        <v>-0.28136</v>
      </c>
      <c r="W14" s="11">
        <v>0</v>
      </c>
      <c r="X14" s="11">
        <f t="shared" si="2"/>
        <v>0</v>
      </c>
      <c r="Y14" s="4" t="s">
        <v>13</v>
      </c>
      <c r="Z14" s="11">
        <v>1.7729999999999999E-2</v>
      </c>
      <c r="AA14" s="12">
        <v>1.7729999999999999E-2</v>
      </c>
      <c r="AB14" s="13">
        <v>0.13811000000000001</v>
      </c>
      <c r="AC14" s="11">
        <v>2.4499999999999999E-3</v>
      </c>
      <c r="AD14" s="11">
        <f t="shared" si="3"/>
        <v>2.4486903E-3</v>
      </c>
      <c r="AE14" s="4" t="s">
        <v>13</v>
      </c>
    </row>
    <row r="15" spans="1:31" ht="14.1" customHeight="1" x14ac:dyDescent="0.2">
      <c r="A15" s="6" t="s">
        <v>21</v>
      </c>
      <c r="B15" s="11">
        <v>0.10959000000000001</v>
      </c>
      <c r="C15" s="12">
        <v>0.10959000000000001</v>
      </c>
      <c r="D15" s="13">
        <v>-0.12717999999999999</v>
      </c>
      <c r="E15" s="11">
        <v>-1.3939999999999999E-2</v>
      </c>
      <c r="F15" s="11">
        <f t="shared" si="4"/>
        <v>-1.3937656199999999E-2</v>
      </c>
      <c r="G15" s="4" t="s">
        <v>13</v>
      </c>
      <c r="H15" s="11">
        <v>0.11378000000000001</v>
      </c>
      <c r="I15" s="12">
        <v>0.11378000000000001</v>
      </c>
      <c r="J15" s="13">
        <v>-2.538E-2</v>
      </c>
      <c r="K15" s="11">
        <v>-2.8900000000000002E-3</v>
      </c>
      <c r="L15" s="11">
        <f t="shared" si="0"/>
        <v>-2.8877364000000003E-3</v>
      </c>
      <c r="M15" s="4" t="s">
        <v>13</v>
      </c>
      <c r="N15" s="11">
        <v>0.11783</v>
      </c>
      <c r="O15" s="12">
        <v>0.11783</v>
      </c>
      <c r="P15" s="17">
        <v>3414.2411099999999</v>
      </c>
      <c r="Q15" s="14">
        <v>402.29275000000001</v>
      </c>
      <c r="R15" s="14">
        <f t="shared" si="1"/>
        <v>402.30002999129999</v>
      </c>
      <c r="S15" s="4" t="s">
        <v>13</v>
      </c>
      <c r="T15" s="11">
        <v>0.2243</v>
      </c>
      <c r="U15" s="12">
        <v>0.2243</v>
      </c>
      <c r="V15" s="13">
        <v>0.22364000000000001</v>
      </c>
      <c r="W15" s="11">
        <v>5.0160000000000003E-2</v>
      </c>
      <c r="X15" s="11">
        <f t="shared" si="2"/>
        <v>5.0162452000000003E-2</v>
      </c>
      <c r="Y15" s="4" t="s">
        <v>13</v>
      </c>
      <c r="Z15" s="11">
        <v>0.15956999999999999</v>
      </c>
      <c r="AA15" s="12">
        <v>0.15956999999999999</v>
      </c>
      <c r="AB15" s="13">
        <v>0.30029</v>
      </c>
      <c r="AC15" s="11">
        <v>4.7919999999999997E-2</v>
      </c>
      <c r="AD15" s="11">
        <f t="shared" si="3"/>
        <v>4.7917275299999999E-2</v>
      </c>
      <c r="AE15" s="4" t="s">
        <v>13</v>
      </c>
    </row>
    <row r="16" spans="1:31" ht="14.1" customHeight="1" x14ac:dyDescent="0.2">
      <c r="A16" s="6" t="s">
        <v>22</v>
      </c>
      <c r="B16" s="11">
        <v>9.6579999999999999E-2</v>
      </c>
      <c r="C16" s="12">
        <v>9.6579999999999999E-2</v>
      </c>
      <c r="D16" s="13">
        <v>5.7270000000000001E-2</v>
      </c>
      <c r="E16" s="11">
        <v>5.5300000000000002E-3</v>
      </c>
      <c r="F16" s="11">
        <f t="shared" si="4"/>
        <v>5.5311366000000001E-3</v>
      </c>
      <c r="G16" s="4" t="s">
        <v>13</v>
      </c>
      <c r="H16" s="11">
        <v>9.1329999999999995E-2</v>
      </c>
      <c r="I16" s="12">
        <v>9.1329999999999995E-2</v>
      </c>
      <c r="J16" s="13">
        <v>5.62E-2</v>
      </c>
      <c r="K16" s="11">
        <v>5.13E-3</v>
      </c>
      <c r="L16" s="11">
        <f t="shared" si="0"/>
        <v>5.1327459999999997E-3</v>
      </c>
      <c r="M16" s="4" t="s">
        <v>13</v>
      </c>
      <c r="N16" s="11">
        <v>8.0939999999999998E-2</v>
      </c>
      <c r="O16" s="12">
        <v>8.0939999999999998E-2</v>
      </c>
      <c r="P16" s="17">
        <v>143.73137</v>
      </c>
      <c r="Q16" s="14">
        <v>11.633990000000001</v>
      </c>
      <c r="R16" s="14">
        <f t="shared" si="1"/>
        <v>11.633617087799999</v>
      </c>
      <c r="S16" s="4" t="s">
        <v>13</v>
      </c>
      <c r="T16" s="11">
        <v>0.33645000000000003</v>
      </c>
      <c r="U16" s="12">
        <v>0.33645000000000003</v>
      </c>
      <c r="V16" s="13">
        <v>0.34010000000000001</v>
      </c>
      <c r="W16" s="11">
        <v>0.11443</v>
      </c>
      <c r="X16" s="11">
        <f t="shared" si="2"/>
        <v>0.11442664500000001</v>
      </c>
      <c r="Y16" s="4" t="s">
        <v>13</v>
      </c>
      <c r="Z16" s="11">
        <v>0.41488999999999998</v>
      </c>
      <c r="AA16" s="12">
        <v>0.41488999999999998</v>
      </c>
      <c r="AB16" s="13">
        <v>-0.22305</v>
      </c>
      <c r="AC16" s="11">
        <v>-9.2539999999999997E-2</v>
      </c>
      <c r="AD16" s="11">
        <f t="shared" si="3"/>
        <v>-9.2541214499999996E-2</v>
      </c>
      <c r="AE16" s="4" t="s">
        <v>13</v>
      </c>
    </row>
    <row r="17" spans="1:31" ht="14.1" customHeight="1" x14ac:dyDescent="0.2">
      <c r="A17" s="6" t="s">
        <v>23</v>
      </c>
      <c r="B17" s="11">
        <v>6.8500000000000002E-3</v>
      </c>
      <c r="C17" s="12">
        <v>6.8500000000000002E-3</v>
      </c>
      <c r="D17" s="13">
        <v>0.68615999999999999</v>
      </c>
      <c r="E17" s="11">
        <v>4.7000000000000002E-3</v>
      </c>
      <c r="F17" s="11">
        <f t="shared" si="4"/>
        <v>4.7001960000000002E-3</v>
      </c>
      <c r="G17" s="4" t="s">
        <v>13</v>
      </c>
      <c r="H17" s="11">
        <v>5.4200000000000003E-3</v>
      </c>
      <c r="I17" s="12">
        <v>5.4200000000000003E-3</v>
      </c>
      <c r="J17" s="13">
        <v>0.91044999999999998</v>
      </c>
      <c r="K17" s="11">
        <v>4.9300000000000004E-3</v>
      </c>
      <c r="L17" s="11">
        <f t="shared" si="0"/>
        <v>4.9346390000000002E-3</v>
      </c>
      <c r="M17" s="4" t="s">
        <v>13</v>
      </c>
      <c r="N17" s="11">
        <v>8.2000000000000007E-3</v>
      </c>
      <c r="O17" s="12">
        <v>8.2000000000000007E-3</v>
      </c>
      <c r="P17" s="17">
        <v>7201.9575599999998</v>
      </c>
      <c r="Q17" s="14">
        <v>59.032440000000001</v>
      </c>
      <c r="R17" s="14">
        <f t="shared" si="1"/>
        <v>59.056051992</v>
      </c>
      <c r="S17" s="4" t="s">
        <v>13</v>
      </c>
      <c r="T17" s="11">
        <v>0</v>
      </c>
      <c r="U17" s="12">
        <v>0</v>
      </c>
      <c r="V17" s="13">
        <v>-0.65690999999999999</v>
      </c>
      <c r="W17" s="11">
        <v>0</v>
      </c>
      <c r="X17" s="11">
        <f t="shared" si="2"/>
        <v>0</v>
      </c>
      <c r="Y17" s="4" t="s">
        <v>13</v>
      </c>
      <c r="Z17" s="11">
        <v>1.064E-2</v>
      </c>
      <c r="AA17" s="12">
        <v>1.064E-2</v>
      </c>
      <c r="AB17" s="13">
        <v>0.51432</v>
      </c>
      <c r="AC17" s="11">
        <v>5.47E-3</v>
      </c>
      <c r="AD17" s="11">
        <f t="shared" si="3"/>
        <v>5.4723647999999998E-3</v>
      </c>
      <c r="AE17" s="4" t="s">
        <v>13</v>
      </c>
    </row>
    <row r="18" spans="1:31" ht="14.1" customHeight="1" x14ac:dyDescent="0.2">
      <c r="A18" s="6" t="s">
        <v>24</v>
      </c>
      <c r="B18" s="11">
        <v>0.19109999999999999</v>
      </c>
      <c r="C18" s="12">
        <v>0.19109999999999999</v>
      </c>
      <c r="D18" s="13">
        <v>-6.6100000000000006E-2</v>
      </c>
      <c r="E18" s="11">
        <v>-1.2630000000000001E-2</v>
      </c>
      <c r="F18" s="11">
        <f t="shared" si="4"/>
        <v>-1.2631710000000001E-2</v>
      </c>
      <c r="G18" s="4" t="s">
        <v>13</v>
      </c>
      <c r="H18" s="11">
        <v>0.20588000000000001</v>
      </c>
      <c r="I18" s="12">
        <v>0.20588000000000001</v>
      </c>
      <c r="J18" s="13">
        <v>0.1331</v>
      </c>
      <c r="K18" s="11">
        <v>2.7400000000000001E-2</v>
      </c>
      <c r="L18" s="11">
        <f t="shared" si="0"/>
        <v>2.7402628000000002E-2</v>
      </c>
      <c r="M18" s="4" t="s">
        <v>13</v>
      </c>
      <c r="N18" s="11">
        <v>0.20183999999999999</v>
      </c>
      <c r="O18" s="12">
        <v>0.20183999999999999</v>
      </c>
      <c r="P18" s="17">
        <v>-68.679349999999999</v>
      </c>
      <c r="Q18" s="14">
        <v>-13.86253</v>
      </c>
      <c r="R18" s="14">
        <f t="shared" si="1"/>
        <v>-13.862240003999998</v>
      </c>
      <c r="S18" s="4" t="s">
        <v>13</v>
      </c>
      <c r="T18" s="11">
        <v>0.1215</v>
      </c>
      <c r="U18" s="12">
        <v>0.1215</v>
      </c>
      <c r="V18" s="13">
        <v>-0.26289000000000001</v>
      </c>
      <c r="W18" s="11">
        <v>-3.1940000000000003E-2</v>
      </c>
      <c r="X18" s="11">
        <f t="shared" si="2"/>
        <v>-3.1941135000000002E-2</v>
      </c>
      <c r="Y18" s="4" t="s">
        <v>13</v>
      </c>
      <c r="Z18" s="11">
        <v>0.15956999999999999</v>
      </c>
      <c r="AA18" s="12">
        <v>0.15956999999999999</v>
      </c>
      <c r="AB18" s="13">
        <v>-1.8360000000000001E-2</v>
      </c>
      <c r="AC18" s="11">
        <v>-2.9299999999999999E-3</v>
      </c>
      <c r="AD18" s="11">
        <f t="shared" si="3"/>
        <v>-2.9297052E-3</v>
      </c>
      <c r="AE18" s="4" t="s">
        <v>13</v>
      </c>
    </row>
    <row r="19" spans="1:31" ht="14.1" customHeight="1" x14ac:dyDescent="0.2">
      <c r="A19" s="6" t="s">
        <v>25</v>
      </c>
      <c r="B19" s="11">
        <v>0.16644</v>
      </c>
      <c r="C19" s="12">
        <v>0.16644</v>
      </c>
      <c r="D19" s="13">
        <v>0.24329999999999999</v>
      </c>
      <c r="E19" s="11">
        <v>4.0489999999999998E-2</v>
      </c>
      <c r="F19" s="11">
        <f t="shared" si="4"/>
        <v>4.0494851999999998E-2</v>
      </c>
      <c r="G19" s="4" t="s">
        <v>13</v>
      </c>
      <c r="H19" s="11">
        <v>0.16253999999999999</v>
      </c>
      <c r="I19" s="12">
        <v>0.16253999999999999</v>
      </c>
      <c r="J19" s="13">
        <v>0.19955999999999999</v>
      </c>
      <c r="K19" s="11">
        <v>3.2439999999999997E-2</v>
      </c>
      <c r="L19" s="11">
        <f t="shared" si="0"/>
        <v>3.2436482399999994E-2</v>
      </c>
      <c r="M19" s="4" t="s">
        <v>13</v>
      </c>
      <c r="N19" s="11">
        <v>0.15164</v>
      </c>
      <c r="O19" s="12">
        <v>0.15164</v>
      </c>
      <c r="P19" s="17">
        <v>1323.1269199999999</v>
      </c>
      <c r="Q19" s="14">
        <v>200.63810000000001</v>
      </c>
      <c r="R19" s="14">
        <f t="shared" si="1"/>
        <v>200.63896614879999</v>
      </c>
      <c r="S19" s="4" t="s">
        <v>13</v>
      </c>
      <c r="T19" s="11">
        <v>0.42991000000000001</v>
      </c>
      <c r="U19" s="12">
        <v>0.42991000000000001</v>
      </c>
      <c r="V19" s="13">
        <v>0.18159</v>
      </c>
      <c r="W19" s="11">
        <v>7.8070000000000001E-2</v>
      </c>
      <c r="X19" s="11">
        <f t="shared" si="2"/>
        <v>7.8067356900000009E-2</v>
      </c>
      <c r="Y19" s="4" t="s">
        <v>13</v>
      </c>
      <c r="Z19" s="11">
        <v>0.38651999999999997</v>
      </c>
      <c r="AA19" s="12">
        <v>0.38651999999999997</v>
      </c>
      <c r="AB19" s="13">
        <v>9.0200000000000002E-2</v>
      </c>
      <c r="AC19" s="11">
        <v>3.4869999999999998E-2</v>
      </c>
      <c r="AD19" s="11">
        <f t="shared" si="3"/>
        <v>3.4864104E-2</v>
      </c>
      <c r="AE19" s="4" t="s">
        <v>13</v>
      </c>
    </row>
    <row r="20" spans="1:31" ht="14.1" customHeight="1" x14ac:dyDescent="0.2">
      <c r="A20" s="6" t="s">
        <v>26</v>
      </c>
      <c r="B20" s="11">
        <v>0.16027</v>
      </c>
      <c r="C20" s="12">
        <v>0.16027</v>
      </c>
      <c r="D20" s="13">
        <v>6.7430000000000004E-2</v>
      </c>
      <c r="E20" s="11">
        <v>1.081E-2</v>
      </c>
      <c r="F20" s="11">
        <f t="shared" si="4"/>
        <v>1.0807006100000001E-2</v>
      </c>
      <c r="G20" s="4" t="s">
        <v>13</v>
      </c>
      <c r="H20" s="11">
        <v>0.17491999999999999</v>
      </c>
      <c r="I20" s="12">
        <v>0.17491999999999999</v>
      </c>
      <c r="J20" s="13">
        <v>4.9979999999999997E-2</v>
      </c>
      <c r="K20" s="11">
        <v>8.7399999999999995E-3</v>
      </c>
      <c r="L20" s="11">
        <f t="shared" si="0"/>
        <v>8.7425015999999991E-3</v>
      </c>
      <c r="M20" s="4" t="s">
        <v>13</v>
      </c>
      <c r="N20" s="11">
        <v>0.17111000000000001</v>
      </c>
      <c r="O20" s="12">
        <v>0.17111000000000001</v>
      </c>
      <c r="P20" s="17">
        <v>209.12603999999999</v>
      </c>
      <c r="Q20" s="14">
        <v>35.78284</v>
      </c>
      <c r="R20" s="14">
        <f t="shared" si="1"/>
        <v>35.783556704399999</v>
      </c>
      <c r="S20" s="4" t="s">
        <v>13</v>
      </c>
      <c r="T20" s="11">
        <v>0.14953</v>
      </c>
      <c r="U20" s="12">
        <v>0.14953</v>
      </c>
      <c r="V20" s="13">
        <v>0.1212</v>
      </c>
      <c r="W20" s="11">
        <v>1.8120000000000001E-2</v>
      </c>
      <c r="X20" s="11">
        <f t="shared" si="2"/>
        <v>1.8123035999999999E-2</v>
      </c>
      <c r="Y20" s="4" t="s">
        <v>13</v>
      </c>
      <c r="Z20" s="11">
        <v>0.17021</v>
      </c>
      <c r="AA20" s="12">
        <v>0.17021</v>
      </c>
      <c r="AB20" s="13">
        <v>0.31608999999999998</v>
      </c>
      <c r="AC20" s="11">
        <v>5.3800000000000001E-2</v>
      </c>
      <c r="AD20" s="11">
        <f t="shared" si="3"/>
        <v>5.3801678899999997E-2</v>
      </c>
      <c r="AE20" s="4" t="s">
        <v>13</v>
      </c>
    </row>
    <row r="21" spans="1:31" ht="14.1" customHeight="1" x14ac:dyDescent="0.2">
      <c r="A21" s="6" t="s">
        <v>27</v>
      </c>
      <c r="B21" s="11">
        <v>1.37E-2</v>
      </c>
      <c r="C21" s="12">
        <v>1.37E-2</v>
      </c>
      <c r="D21" s="13">
        <v>-8.2960000000000006E-2</v>
      </c>
      <c r="E21" s="11">
        <v>-1.14E-3</v>
      </c>
      <c r="F21" s="11">
        <f t="shared" si="4"/>
        <v>-1.1365520000000001E-3</v>
      </c>
      <c r="G21" s="4" t="s">
        <v>13</v>
      </c>
      <c r="H21" s="11">
        <v>8.5100000000000002E-3</v>
      </c>
      <c r="I21" s="12">
        <v>8.5100000000000002E-3</v>
      </c>
      <c r="J21" s="13">
        <v>0.23683999999999999</v>
      </c>
      <c r="K21" s="11">
        <v>2.0200000000000001E-3</v>
      </c>
      <c r="L21" s="11">
        <f t="shared" si="0"/>
        <v>2.0155084000000002E-3</v>
      </c>
      <c r="M21" s="4" t="s">
        <v>13</v>
      </c>
      <c r="N21" s="11">
        <v>1.332E-2</v>
      </c>
      <c r="O21" s="12">
        <v>1.332E-2</v>
      </c>
      <c r="P21" s="17">
        <v>2501.9038099999998</v>
      </c>
      <c r="Q21" s="14">
        <v>33.324539999999999</v>
      </c>
      <c r="R21" s="14">
        <f t="shared" si="1"/>
        <v>33.325358749199999</v>
      </c>
      <c r="S21" s="4" t="s">
        <v>13</v>
      </c>
      <c r="T21" s="11">
        <v>9.3500000000000007E-3</v>
      </c>
      <c r="U21" s="12">
        <v>9.3500000000000007E-3</v>
      </c>
      <c r="V21" s="13">
        <v>-0.25452999999999998</v>
      </c>
      <c r="W21" s="11">
        <v>-2.3800000000000002E-3</v>
      </c>
      <c r="X21" s="11">
        <f t="shared" si="2"/>
        <v>-2.3798554999999999E-3</v>
      </c>
      <c r="Y21" s="4" t="s">
        <v>13</v>
      </c>
      <c r="Z21" s="11">
        <v>1.7729999999999999E-2</v>
      </c>
      <c r="AA21" s="12">
        <v>1.7729999999999999E-2</v>
      </c>
      <c r="AB21" s="13">
        <v>0.53593999999999997</v>
      </c>
      <c r="AC21" s="11">
        <v>9.4999999999999998E-3</v>
      </c>
      <c r="AD21" s="11">
        <f t="shared" si="3"/>
        <v>9.5022161999999983E-3</v>
      </c>
      <c r="AE21" s="4" t="s">
        <v>13</v>
      </c>
    </row>
    <row r="22" spans="1:31" ht="14.1" customHeight="1" x14ac:dyDescent="0.2">
      <c r="A22" s="6" t="s">
        <v>28</v>
      </c>
      <c r="B22" s="11">
        <v>7.3289999999999994E-2</v>
      </c>
      <c r="C22" s="12">
        <v>7.3289999999999994E-2</v>
      </c>
      <c r="D22" s="13">
        <v>0.48176999999999998</v>
      </c>
      <c r="E22" s="11">
        <v>3.5310000000000001E-2</v>
      </c>
      <c r="F22" s="11">
        <f t="shared" si="4"/>
        <v>3.5308923299999996E-2</v>
      </c>
      <c r="G22" s="4" t="s">
        <v>13</v>
      </c>
      <c r="H22" s="11">
        <v>6.8110000000000004E-2</v>
      </c>
      <c r="I22" s="12">
        <v>6.8110000000000004E-2</v>
      </c>
      <c r="J22" s="13">
        <v>0.38686999999999999</v>
      </c>
      <c r="K22" s="11">
        <v>2.6349999999999998E-2</v>
      </c>
      <c r="L22" s="11">
        <f t="shared" si="0"/>
        <v>2.6349715700000002E-2</v>
      </c>
      <c r="M22" s="4" t="s">
        <v>13</v>
      </c>
      <c r="N22" s="11">
        <v>7.9920000000000005E-2</v>
      </c>
      <c r="O22" s="12">
        <v>7.9920000000000005E-2</v>
      </c>
      <c r="P22" s="17">
        <v>764.13962000000004</v>
      </c>
      <c r="Q22" s="14">
        <v>61.068539999999999</v>
      </c>
      <c r="R22" s="14">
        <f t="shared" si="1"/>
        <v>61.070038430400004</v>
      </c>
      <c r="S22" s="4" t="s">
        <v>13</v>
      </c>
      <c r="T22" s="11">
        <v>6.5420000000000006E-2</v>
      </c>
      <c r="U22" s="12">
        <v>6.5420000000000006E-2</v>
      </c>
      <c r="V22" s="13">
        <v>0.19561000000000001</v>
      </c>
      <c r="W22" s="11">
        <v>1.2800000000000001E-2</v>
      </c>
      <c r="X22" s="11">
        <f t="shared" si="2"/>
        <v>1.2796806200000002E-2</v>
      </c>
      <c r="Y22" s="4" t="s">
        <v>13</v>
      </c>
      <c r="Z22" s="11">
        <v>0.13120999999999999</v>
      </c>
      <c r="AA22" s="12">
        <v>0.13120999999999999</v>
      </c>
      <c r="AB22" s="13">
        <v>5.9749999999999998E-2</v>
      </c>
      <c r="AC22" s="11">
        <v>7.8399999999999997E-3</v>
      </c>
      <c r="AD22" s="11">
        <f t="shared" si="3"/>
        <v>7.8397974999999988E-3</v>
      </c>
      <c r="AE22" s="4" t="s">
        <v>13</v>
      </c>
    </row>
    <row r="23" spans="1:31" ht="14.1" customHeight="1" x14ac:dyDescent="0.2">
      <c r="A23" s="6" t="s">
        <v>29</v>
      </c>
      <c r="B23" s="11">
        <v>0.36712</v>
      </c>
      <c r="C23" s="12">
        <v>0.36712</v>
      </c>
      <c r="D23" s="13">
        <v>8.3779999999999993E-2</v>
      </c>
      <c r="E23" s="11">
        <v>3.0759999999999999E-2</v>
      </c>
      <c r="F23" s="11">
        <f t="shared" si="4"/>
        <v>3.0757313599999999E-2</v>
      </c>
      <c r="G23" s="4" t="s">
        <v>13</v>
      </c>
      <c r="H23" s="11">
        <v>0.39087</v>
      </c>
      <c r="I23" s="12">
        <v>0.39087</v>
      </c>
      <c r="J23" s="13">
        <v>-0.17108000000000001</v>
      </c>
      <c r="K23" s="11">
        <v>-6.6869999999999999E-2</v>
      </c>
      <c r="L23" s="11">
        <f t="shared" si="0"/>
        <v>-6.68700396E-2</v>
      </c>
      <c r="M23" s="4" t="s">
        <v>13</v>
      </c>
      <c r="N23" s="11">
        <v>0.36168</v>
      </c>
      <c r="O23" s="12">
        <v>0.36168</v>
      </c>
      <c r="P23" s="17">
        <v>1330.4455700000001</v>
      </c>
      <c r="Q23" s="14">
        <v>481.19598999999999</v>
      </c>
      <c r="R23" s="14">
        <f t="shared" si="1"/>
        <v>481.19555375760001</v>
      </c>
      <c r="S23" s="4" t="s">
        <v>13</v>
      </c>
      <c r="T23" s="11">
        <v>0.17757000000000001</v>
      </c>
      <c r="U23" s="12">
        <v>0.17757000000000001</v>
      </c>
      <c r="V23" s="13">
        <v>0.51873999999999998</v>
      </c>
      <c r="W23" s="11">
        <v>9.2109999999999997E-2</v>
      </c>
      <c r="X23" s="11">
        <f t="shared" si="2"/>
        <v>9.2112661799999995E-2</v>
      </c>
      <c r="Y23" s="4" t="s">
        <v>13</v>
      </c>
      <c r="Z23" s="11">
        <v>0.17730000000000001</v>
      </c>
      <c r="AA23" s="12">
        <v>0.17730000000000001</v>
      </c>
      <c r="AB23" s="13">
        <v>0.11505</v>
      </c>
      <c r="AC23" s="11">
        <v>2.0400000000000001E-2</v>
      </c>
      <c r="AD23" s="11">
        <f t="shared" si="3"/>
        <v>2.0398365000000002E-2</v>
      </c>
      <c r="AE23" s="4" t="s">
        <v>13</v>
      </c>
    </row>
    <row r="24" spans="1:31" ht="14.1" customHeight="1" x14ac:dyDescent="0.2">
      <c r="A24" s="6" t="s">
        <v>30</v>
      </c>
      <c r="B24" s="11">
        <v>0.1774</v>
      </c>
      <c r="C24" s="12">
        <v>0.1774</v>
      </c>
      <c r="D24" s="13">
        <v>-0.60407999999999995</v>
      </c>
      <c r="E24" s="11">
        <v>-0.10716000000000001</v>
      </c>
      <c r="F24" s="11">
        <f t="shared" si="4"/>
        <v>-0.10716379199999999</v>
      </c>
      <c r="G24" s="4" t="s">
        <v>13</v>
      </c>
      <c r="H24" s="11">
        <v>0.14474000000000001</v>
      </c>
      <c r="I24" s="12">
        <v>0.14474000000000001</v>
      </c>
      <c r="J24" s="13">
        <v>-0.10193000000000001</v>
      </c>
      <c r="K24" s="11">
        <v>-1.4749999999999999E-2</v>
      </c>
      <c r="L24" s="11">
        <f t="shared" si="0"/>
        <v>-1.4753348200000002E-2</v>
      </c>
      <c r="M24" s="4" t="s">
        <v>13</v>
      </c>
      <c r="N24" s="11">
        <v>0.18032999999999999</v>
      </c>
      <c r="O24" s="12">
        <v>0.18032999999999999</v>
      </c>
      <c r="P24" s="17">
        <v>1798.50398</v>
      </c>
      <c r="Q24" s="14">
        <v>324.32038999999997</v>
      </c>
      <c r="R24" s="14">
        <f t="shared" si="1"/>
        <v>324.32422271339999</v>
      </c>
      <c r="S24" s="4" t="s">
        <v>13</v>
      </c>
      <c r="T24" s="11">
        <v>6.5420000000000006E-2</v>
      </c>
      <c r="U24" s="12">
        <v>6.5420000000000006E-2</v>
      </c>
      <c r="V24" s="13">
        <v>9.6140000000000003E-2</v>
      </c>
      <c r="W24" s="11">
        <v>6.2899999999999996E-3</v>
      </c>
      <c r="X24" s="11">
        <f t="shared" si="2"/>
        <v>6.2894788000000005E-3</v>
      </c>
      <c r="Y24" s="4" t="s">
        <v>13</v>
      </c>
      <c r="Z24" s="11">
        <v>3.1910000000000001E-2</v>
      </c>
      <c r="AA24" s="12">
        <v>3.1910000000000001E-2</v>
      </c>
      <c r="AB24" s="13">
        <v>3.2799999999999999E-3</v>
      </c>
      <c r="AC24" s="11">
        <v>1E-4</v>
      </c>
      <c r="AD24" s="11">
        <f t="shared" si="3"/>
        <v>1.046648E-4</v>
      </c>
      <c r="AE24" s="4" t="s">
        <v>13</v>
      </c>
    </row>
    <row r="25" spans="1:31" ht="14.1" customHeight="1" x14ac:dyDescent="0.2">
      <c r="A25" s="6" t="s">
        <v>31</v>
      </c>
      <c r="B25" s="11">
        <v>6.0269999999999997E-2</v>
      </c>
      <c r="C25" s="12">
        <v>6.0269999999999997E-2</v>
      </c>
      <c r="D25" s="13">
        <v>-3.2370000000000003E-2</v>
      </c>
      <c r="E25" s="11">
        <v>-1.9499999999999999E-3</v>
      </c>
      <c r="F25" s="11">
        <f t="shared" si="4"/>
        <v>-1.9509399000000001E-3</v>
      </c>
      <c r="G25" s="4" t="s">
        <v>13</v>
      </c>
      <c r="H25" s="11">
        <v>5.0310000000000001E-2</v>
      </c>
      <c r="I25" s="12">
        <v>5.0310000000000001E-2</v>
      </c>
      <c r="J25" s="13">
        <v>3.4110000000000001E-2</v>
      </c>
      <c r="K25" s="11">
        <v>1.72E-3</v>
      </c>
      <c r="L25" s="11">
        <f t="shared" si="0"/>
        <v>1.7160741000000002E-3</v>
      </c>
      <c r="M25" s="4" t="s">
        <v>13</v>
      </c>
      <c r="N25" s="11">
        <v>5.9429999999999997E-2</v>
      </c>
      <c r="O25" s="12">
        <v>5.9429999999999997E-2</v>
      </c>
      <c r="P25" s="17">
        <v>2098.0292399999998</v>
      </c>
      <c r="Q25" s="14">
        <v>124.67797</v>
      </c>
      <c r="R25" s="14">
        <f t="shared" si="1"/>
        <v>124.68587773319999</v>
      </c>
      <c r="S25" s="4" t="s">
        <v>13</v>
      </c>
      <c r="T25" s="11">
        <v>4.6730000000000001E-2</v>
      </c>
      <c r="U25" s="12">
        <v>4.6730000000000001E-2</v>
      </c>
      <c r="V25" s="13">
        <v>9.5449999999999993E-2</v>
      </c>
      <c r="W25" s="11">
        <v>4.4600000000000004E-3</v>
      </c>
      <c r="X25" s="11">
        <f t="shared" si="2"/>
        <v>4.4603784999999998E-3</v>
      </c>
      <c r="Y25" s="4" t="s">
        <v>13</v>
      </c>
      <c r="Z25" s="11">
        <v>7.8009999999999996E-2</v>
      </c>
      <c r="AA25" s="12">
        <v>7.8009999999999996E-2</v>
      </c>
      <c r="AB25" s="13">
        <v>2.2419999999999999E-2</v>
      </c>
      <c r="AC25" s="11">
        <v>1.75E-3</v>
      </c>
      <c r="AD25" s="11">
        <f t="shared" si="3"/>
        <v>1.7489841999999999E-3</v>
      </c>
      <c r="AE25" s="4" t="s">
        <v>13</v>
      </c>
    </row>
    <row r="26" spans="1:31" ht="14.1" customHeight="1" x14ac:dyDescent="0.2">
      <c r="A26" s="6" t="s">
        <v>32</v>
      </c>
      <c r="B26" s="11">
        <v>1.2330000000000001E-2</v>
      </c>
      <c r="C26" s="12">
        <v>1.2330000000000001E-2</v>
      </c>
      <c r="D26" s="13">
        <v>-0.34960999999999998</v>
      </c>
      <c r="E26" s="11">
        <v>-4.3099999999999996E-3</v>
      </c>
      <c r="F26" s="11">
        <f t="shared" si="4"/>
        <v>-4.3106912999999998E-3</v>
      </c>
      <c r="G26" s="4" t="s">
        <v>13</v>
      </c>
      <c r="H26" s="11">
        <v>1.6250000000000001E-2</v>
      </c>
      <c r="I26" s="12">
        <v>1.6250000000000001E-2</v>
      </c>
      <c r="J26" s="13">
        <v>-8.8340000000000002E-2</v>
      </c>
      <c r="K26" s="11">
        <v>-1.4400000000000001E-3</v>
      </c>
      <c r="L26" s="11">
        <f t="shared" si="0"/>
        <v>-1.435525E-3</v>
      </c>
      <c r="M26" s="4" t="s">
        <v>13</v>
      </c>
      <c r="N26" s="11">
        <v>1.332E-2</v>
      </c>
      <c r="O26" s="12">
        <v>1.332E-2</v>
      </c>
      <c r="P26" s="17">
        <v>-4591.3003699999999</v>
      </c>
      <c r="Q26" s="14">
        <v>-61.154620000000001</v>
      </c>
      <c r="R26" s="14">
        <f t="shared" si="1"/>
        <v>-61.1561209284</v>
      </c>
      <c r="S26" s="4" t="s">
        <v>13</v>
      </c>
      <c r="T26" s="11">
        <v>9.3500000000000007E-3</v>
      </c>
      <c r="U26" s="12">
        <v>9.3500000000000007E-3</v>
      </c>
      <c r="V26" s="13">
        <v>3.3520000000000001E-2</v>
      </c>
      <c r="W26" s="11">
        <v>3.1E-4</v>
      </c>
      <c r="X26" s="11">
        <f t="shared" si="2"/>
        <v>3.1341200000000005E-4</v>
      </c>
      <c r="Y26" s="4" t="s">
        <v>13</v>
      </c>
      <c r="Z26" s="11">
        <v>1.7729999999999999E-2</v>
      </c>
      <c r="AA26" s="12">
        <v>1.7729999999999999E-2</v>
      </c>
      <c r="AB26" s="13">
        <v>0.60365000000000002</v>
      </c>
      <c r="AC26" s="11">
        <v>1.0699999999999999E-2</v>
      </c>
      <c r="AD26" s="11">
        <f t="shared" si="3"/>
        <v>1.07027145E-2</v>
      </c>
      <c r="AE26" s="4" t="s">
        <v>13</v>
      </c>
    </row>
    <row r="27" spans="1:31" ht="14.1" customHeight="1" x14ac:dyDescent="0.2">
      <c r="A27" s="6" t="s">
        <v>33</v>
      </c>
      <c r="B27" s="11">
        <v>5.1369999999999999E-2</v>
      </c>
      <c r="C27" s="12">
        <v>5.1369999999999999E-2</v>
      </c>
      <c r="D27" s="13">
        <v>0.27356999999999998</v>
      </c>
      <c r="E27" s="11">
        <v>1.405E-2</v>
      </c>
      <c r="F27" s="11">
        <f t="shared" si="4"/>
        <v>1.4053290899999999E-2</v>
      </c>
      <c r="G27" s="4" t="s">
        <v>13</v>
      </c>
      <c r="H27" s="11">
        <v>4.9540000000000001E-2</v>
      </c>
      <c r="I27" s="12">
        <v>4.9540000000000001E-2</v>
      </c>
      <c r="J27" s="13">
        <v>0.18289</v>
      </c>
      <c r="K27" s="11">
        <v>9.0600000000000003E-3</v>
      </c>
      <c r="L27" s="11">
        <f t="shared" si="0"/>
        <v>9.0603705999999992E-3</v>
      </c>
      <c r="M27" s="4" t="s">
        <v>13</v>
      </c>
      <c r="N27" s="11">
        <v>5.3280000000000001E-2</v>
      </c>
      <c r="O27" s="12">
        <v>5.3280000000000001E-2</v>
      </c>
      <c r="P27" s="17">
        <v>4935.5751300000002</v>
      </c>
      <c r="Q27" s="14">
        <v>262.96096999999997</v>
      </c>
      <c r="R27" s="14">
        <f t="shared" si="1"/>
        <v>262.9674429264</v>
      </c>
      <c r="S27" s="4" t="s">
        <v>13</v>
      </c>
      <c r="T27" s="11">
        <v>0.11215</v>
      </c>
      <c r="U27" s="12">
        <v>0.11215</v>
      </c>
      <c r="V27" s="13">
        <v>-0.19345000000000001</v>
      </c>
      <c r="W27" s="11">
        <v>-2.1700000000000001E-2</v>
      </c>
      <c r="X27" s="11">
        <f t="shared" si="2"/>
        <v>-2.1695417500000001E-2</v>
      </c>
      <c r="Y27" s="4" t="s">
        <v>13</v>
      </c>
      <c r="Z27" s="11">
        <v>0.22695000000000001</v>
      </c>
      <c r="AA27" s="12">
        <v>0.22695000000000001</v>
      </c>
      <c r="AB27" s="13">
        <v>-1.6299999999999999E-2</v>
      </c>
      <c r="AC27" s="11">
        <v>-3.7000000000000002E-3</v>
      </c>
      <c r="AD27" s="11">
        <f t="shared" si="3"/>
        <v>-3.6992850000000001E-3</v>
      </c>
      <c r="AE27" s="4" t="s">
        <v>13</v>
      </c>
    </row>
    <row r="28" spans="1:31" ht="14.1" customHeight="1" x14ac:dyDescent="0.2">
      <c r="A28" s="6" t="s">
        <v>34</v>
      </c>
      <c r="B28" s="11">
        <v>0.15615999999999999</v>
      </c>
      <c r="C28" s="12">
        <v>0.15615999999999999</v>
      </c>
      <c r="D28" s="13">
        <v>0.15348000000000001</v>
      </c>
      <c r="E28" s="11">
        <v>2.3970000000000002E-2</v>
      </c>
      <c r="F28" s="11">
        <f t="shared" si="4"/>
        <v>2.3967436799999998E-2</v>
      </c>
      <c r="G28" s="4" t="s">
        <v>13</v>
      </c>
      <c r="H28" s="11">
        <v>0.13544999999999999</v>
      </c>
      <c r="I28" s="12">
        <v>0.13544999999999999</v>
      </c>
      <c r="J28" s="13">
        <v>9.8330000000000001E-2</v>
      </c>
      <c r="K28" s="11">
        <v>1.332E-2</v>
      </c>
      <c r="L28" s="11">
        <f t="shared" si="0"/>
        <v>1.3318798499999999E-2</v>
      </c>
      <c r="M28" s="4" t="s">
        <v>13</v>
      </c>
      <c r="N28" s="11">
        <v>0.20491999999999999</v>
      </c>
      <c r="O28" s="12">
        <v>0.20491999999999999</v>
      </c>
      <c r="P28" s="17">
        <v>-2506.6375800000001</v>
      </c>
      <c r="Q28" s="14">
        <v>-513.65524000000005</v>
      </c>
      <c r="R28" s="14">
        <f t="shared" si="1"/>
        <v>-513.66017289360002</v>
      </c>
      <c r="S28" s="4" t="s">
        <v>13</v>
      </c>
      <c r="T28" s="11">
        <v>8.4110000000000004E-2</v>
      </c>
      <c r="U28" s="12">
        <v>8.4110000000000004E-2</v>
      </c>
      <c r="V28" s="13">
        <v>-3.9949999999999999E-2</v>
      </c>
      <c r="W28" s="11">
        <v>-3.3600000000000001E-3</v>
      </c>
      <c r="X28" s="11">
        <f t="shared" si="2"/>
        <v>-3.3601945000000001E-3</v>
      </c>
      <c r="Y28" s="4" t="s">
        <v>13</v>
      </c>
      <c r="Z28" s="11" t="s">
        <v>13</v>
      </c>
      <c r="AA28" s="12" t="s">
        <v>13</v>
      </c>
      <c r="AB28" s="13" t="s">
        <v>13</v>
      </c>
      <c r="AC28" s="11" t="s">
        <v>13</v>
      </c>
      <c r="AD28" s="11" t="s">
        <v>13</v>
      </c>
      <c r="AE28" s="4" t="s">
        <v>13</v>
      </c>
    </row>
    <row r="29" spans="1:31" ht="14.1" customHeight="1" x14ac:dyDescent="0.2">
      <c r="A29" s="6" t="s">
        <v>35</v>
      </c>
      <c r="B29" s="11">
        <v>2.7399999999999998E-3</v>
      </c>
      <c r="C29" s="12">
        <v>2.7399999999999998E-3</v>
      </c>
      <c r="D29" s="13">
        <v>8.276E-2</v>
      </c>
      <c r="E29" s="11">
        <v>2.3000000000000001E-4</v>
      </c>
      <c r="F29" s="11">
        <f t="shared" si="4"/>
        <v>2.2676239999999998E-4</v>
      </c>
      <c r="G29" s="4" t="s">
        <v>13</v>
      </c>
      <c r="H29" s="11">
        <v>1.5499999999999999E-3</v>
      </c>
      <c r="I29" s="12">
        <v>1.5499999999999999E-3</v>
      </c>
      <c r="J29" s="13">
        <v>0.53727000000000003</v>
      </c>
      <c r="K29" s="11">
        <v>8.3000000000000001E-4</v>
      </c>
      <c r="L29" s="11">
        <f t="shared" si="0"/>
        <v>8.3276849999999996E-4</v>
      </c>
      <c r="M29" s="4" t="s">
        <v>13</v>
      </c>
      <c r="N29" s="11">
        <v>3.0699999999999998E-3</v>
      </c>
      <c r="O29" s="12">
        <v>3.0699999999999998E-3</v>
      </c>
      <c r="P29" s="17">
        <v>1606.6446000000001</v>
      </c>
      <c r="Q29" s="14">
        <v>4.9384600000000001</v>
      </c>
      <c r="R29" s="14">
        <f t="shared" si="1"/>
        <v>4.932398922</v>
      </c>
      <c r="S29" s="4" t="s">
        <v>13</v>
      </c>
      <c r="T29" s="11">
        <v>0</v>
      </c>
      <c r="U29" s="12">
        <v>0</v>
      </c>
      <c r="V29" s="13">
        <v>-0.26023000000000002</v>
      </c>
      <c r="W29" s="11">
        <v>0</v>
      </c>
      <c r="X29" s="11">
        <f t="shared" si="2"/>
        <v>0</v>
      </c>
      <c r="Y29" s="4" t="s">
        <v>13</v>
      </c>
      <c r="Z29" s="11">
        <v>1.418E-2</v>
      </c>
      <c r="AA29" s="12">
        <v>1.418E-2</v>
      </c>
      <c r="AB29" s="13">
        <v>-0.39959</v>
      </c>
      <c r="AC29" s="11">
        <v>-5.6699999999999997E-3</v>
      </c>
      <c r="AD29" s="11">
        <f t="shared" ref="AD29:AD32" si="5">AA29*AB29</f>
        <v>-5.6661862000000002E-3</v>
      </c>
      <c r="AE29" s="4" t="s">
        <v>13</v>
      </c>
    </row>
    <row r="30" spans="1:31" ht="14.1" customHeight="1" x14ac:dyDescent="0.2">
      <c r="A30" s="6" t="s">
        <v>36</v>
      </c>
      <c r="B30" s="11">
        <v>3.5619999999999999E-2</v>
      </c>
      <c r="C30" s="12">
        <v>3.5619999999999999E-2</v>
      </c>
      <c r="D30" s="13">
        <v>0.12605</v>
      </c>
      <c r="E30" s="11">
        <v>4.4900000000000001E-3</v>
      </c>
      <c r="F30" s="11">
        <f t="shared" si="4"/>
        <v>4.4899009999999993E-3</v>
      </c>
      <c r="G30" s="4" t="s">
        <v>13</v>
      </c>
      <c r="H30" s="11">
        <v>3.7929999999999998E-2</v>
      </c>
      <c r="I30" s="12">
        <v>3.7929999999999998E-2</v>
      </c>
      <c r="J30" s="13">
        <v>0.21772</v>
      </c>
      <c r="K30" s="11">
        <v>8.26E-3</v>
      </c>
      <c r="L30" s="11">
        <f t="shared" si="0"/>
        <v>8.2581195999999989E-3</v>
      </c>
      <c r="M30" s="4" t="s">
        <v>13</v>
      </c>
      <c r="N30" s="11">
        <v>3.5860000000000003E-2</v>
      </c>
      <c r="O30" s="12">
        <v>3.5860000000000003E-2</v>
      </c>
      <c r="P30" s="17">
        <v>4145.7136700000001</v>
      </c>
      <c r="Q30" s="14">
        <v>148.66801000000001</v>
      </c>
      <c r="R30" s="14">
        <f t="shared" si="1"/>
        <v>148.66529220620001</v>
      </c>
      <c r="S30" s="4" t="s">
        <v>13</v>
      </c>
      <c r="T30" s="11">
        <v>0.2243</v>
      </c>
      <c r="U30" s="12">
        <v>0.2243</v>
      </c>
      <c r="V30" s="13">
        <v>0.12914</v>
      </c>
      <c r="W30" s="11">
        <v>2.8969999999999999E-2</v>
      </c>
      <c r="X30" s="11">
        <f t="shared" si="2"/>
        <v>2.8966102000000001E-2</v>
      </c>
      <c r="Y30" s="4" t="s">
        <v>13</v>
      </c>
      <c r="Z30" s="11">
        <v>0.16667000000000001</v>
      </c>
      <c r="AA30" s="12">
        <v>0.16667000000000001</v>
      </c>
      <c r="AB30" s="13">
        <v>0.12488</v>
      </c>
      <c r="AC30" s="11">
        <v>2.0809999999999999E-2</v>
      </c>
      <c r="AD30" s="11">
        <f t="shared" si="5"/>
        <v>2.0813749600000004E-2</v>
      </c>
      <c r="AE30" s="4" t="s">
        <v>13</v>
      </c>
    </row>
    <row r="31" spans="1:31" ht="14.1" customHeight="1" x14ac:dyDescent="0.2">
      <c r="A31" s="6" t="s">
        <v>37</v>
      </c>
      <c r="B31" s="11">
        <v>0.10685</v>
      </c>
      <c r="C31" s="12">
        <v>0.10685</v>
      </c>
      <c r="D31" s="13">
        <v>-1.6240000000000001E-2</v>
      </c>
      <c r="E31" s="11">
        <v>-1.73E-3</v>
      </c>
      <c r="F31" s="11">
        <f t="shared" si="4"/>
        <v>-1.7352440000000002E-3</v>
      </c>
      <c r="G31" s="4" t="s">
        <v>13</v>
      </c>
      <c r="H31" s="11">
        <v>0.10449</v>
      </c>
      <c r="I31" s="12">
        <v>0.10449</v>
      </c>
      <c r="J31" s="13">
        <v>-4.1390000000000003E-2</v>
      </c>
      <c r="K31" s="11">
        <v>-4.3299999999999996E-3</v>
      </c>
      <c r="L31" s="11">
        <f t="shared" si="0"/>
        <v>-4.3248411000000007E-3</v>
      </c>
      <c r="M31" s="4" t="s">
        <v>13</v>
      </c>
      <c r="N31" s="11">
        <v>8.6069999999999994E-2</v>
      </c>
      <c r="O31" s="12">
        <v>8.6069999999999994E-2</v>
      </c>
      <c r="P31" s="17">
        <v>73.131950000000003</v>
      </c>
      <c r="Q31" s="14">
        <v>6.2941399999999996</v>
      </c>
      <c r="R31" s="14">
        <f t="shared" si="1"/>
        <v>6.2944669365000001</v>
      </c>
      <c r="S31" s="4" t="s">
        <v>13</v>
      </c>
      <c r="T31" s="11">
        <v>0.42991000000000001</v>
      </c>
      <c r="U31" s="12">
        <v>0.42991000000000001</v>
      </c>
      <c r="V31" s="13">
        <v>-6.5140000000000003E-2</v>
      </c>
      <c r="W31" s="11">
        <v>-2.8000000000000001E-2</v>
      </c>
      <c r="X31" s="11">
        <f t="shared" si="2"/>
        <v>-2.8004337400000003E-2</v>
      </c>
      <c r="Y31" s="4" t="s">
        <v>13</v>
      </c>
      <c r="Z31" s="11">
        <v>0.59928999999999999</v>
      </c>
      <c r="AA31" s="12">
        <v>0.59928999999999999</v>
      </c>
      <c r="AB31" s="13">
        <v>-4.9200000000000001E-2</v>
      </c>
      <c r="AC31" s="11">
        <v>-2.9479999999999999E-2</v>
      </c>
      <c r="AD31" s="11">
        <f t="shared" si="5"/>
        <v>-2.9485068E-2</v>
      </c>
      <c r="AE31" s="4" t="s">
        <v>13</v>
      </c>
    </row>
    <row r="32" spans="1:31" ht="14.1" customHeight="1" x14ac:dyDescent="0.2">
      <c r="A32" s="6" t="s">
        <v>38</v>
      </c>
      <c r="B32" s="11">
        <v>0.18013999999999999</v>
      </c>
      <c r="C32" s="12">
        <v>0.18013999999999999</v>
      </c>
      <c r="D32" s="13">
        <v>-0.15945000000000001</v>
      </c>
      <c r="E32" s="11">
        <v>-2.8719999999999999E-2</v>
      </c>
      <c r="F32" s="11">
        <f t="shared" si="4"/>
        <v>-2.8723323000000002E-2</v>
      </c>
      <c r="G32" s="4" t="s">
        <v>13</v>
      </c>
      <c r="H32" s="11">
        <v>0.16486000000000001</v>
      </c>
      <c r="I32" s="12">
        <v>0.16486000000000001</v>
      </c>
      <c r="J32" s="13">
        <v>-0.11865000000000001</v>
      </c>
      <c r="K32" s="11">
        <v>-1.9560000000000001E-2</v>
      </c>
      <c r="L32" s="11">
        <f t="shared" si="0"/>
        <v>-1.9560639000000001E-2</v>
      </c>
      <c r="M32" s="4" t="s">
        <v>13</v>
      </c>
      <c r="N32" s="11">
        <v>0.18032999999999999</v>
      </c>
      <c r="O32" s="12">
        <v>0.18032999999999999</v>
      </c>
      <c r="P32" s="17">
        <v>1210.0405699999999</v>
      </c>
      <c r="Q32" s="14">
        <v>218.20403999999999</v>
      </c>
      <c r="R32" s="14">
        <f t="shared" si="1"/>
        <v>218.20661598809997</v>
      </c>
      <c r="S32" s="4" t="s">
        <v>13</v>
      </c>
      <c r="T32" s="11">
        <v>0.38318000000000002</v>
      </c>
      <c r="U32" s="12">
        <v>0.38318000000000002</v>
      </c>
      <c r="V32" s="13">
        <v>-9.1410000000000005E-2</v>
      </c>
      <c r="W32" s="11">
        <v>-3.5029999999999999E-2</v>
      </c>
      <c r="X32" s="11">
        <f t="shared" si="2"/>
        <v>-3.5026483800000001E-2</v>
      </c>
      <c r="Y32" s="4" t="s">
        <v>13</v>
      </c>
      <c r="Z32" s="11">
        <v>0.58511000000000002</v>
      </c>
      <c r="AA32" s="12">
        <v>0.58511000000000002</v>
      </c>
      <c r="AB32" s="13">
        <v>6.2729999999999994E-2</v>
      </c>
      <c r="AC32" s="11">
        <v>3.671E-2</v>
      </c>
      <c r="AD32" s="11">
        <f t="shared" si="5"/>
        <v>3.6703950299999996E-2</v>
      </c>
      <c r="AE32" s="4" t="s">
        <v>13</v>
      </c>
    </row>
    <row r="33" spans="1:31" ht="14.1" customHeight="1" x14ac:dyDescent="0.2">
      <c r="A33" s="6" t="s">
        <v>39</v>
      </c>
      <c r="B33" s="11">
        <v>2.58E-2</v>
      </c>
      <c r="C33" s="12">
        <v>2.58E-2</v>
      </c>
      <c r="D33" s="13">
        <v>1.847E-2</v>
      </c>
      <c r="E33" s="11">
        <v>4.8000000000000001E-4</v>
      </c>
      <c r="F33" s="11">
        <f t="shared" si="4"/>
        <v>4.7652600000000001E-4</v>
      </c>
      <c r="G33" s="4" t="s">
        <v>13</v>
      </c>
      <c r="H33" s="11">
        <v>3.3930000000000002E-2</v>
      </c>
      <c r="I33" s="12">
        <v>3.3930000000000002E-2</v>
      </c>
      <c r="J33" s="13">
        <v>-2.0699999999999998E-3</v>
      </c>
      <c r="K33" s="11">
        <v>-6.9999999999999994E-5</v>
      </c>
      <c r="L33" s="11">
        <f t="shared" si="0"/>
        <v>-7.0235100000000001E-5</v>
      </c>
      <c r="M33" s="4" t="s">
        <v>13</v>
      </c>
      <c r="N33" s="11">
        <v>2.1669999999999998E-2</v>
      </c>
      <c r="O33" s="12">
        <v>2.1669999999999998E-2</v>
      </c>
      <c r="P33" s="17">
        <v>1428.5490199999999</v>
      </c>
      <c r="Q33" s="14">
        <v>30.951899999999998</v>
      </c>
      <c r="R33" s="14">
        <f t="shared" si="1"/>
        <v>30.956657263399997</v>
      </c>
      <c r="S33" s="4" t="s">
        <v>13</v>
      </c>
      <c r="T33" s="11">
        <v>0.43987999999999999</v>
      </c>
      <c r="U33" s="12">
        <v>0.43987999999999999</v>
      </c>
      <c r="V33" s="13">
        <v>9.7500000000000003E-2</v>
      </c>
      <c r="W33" s="11">
        <v>4.2889999999999998E-2</v>
      </c>
      <c r="X33" s="11">
        <f t="shared" si="2"/>
        <v>4.2888300000000004E-2</v>
      </c>
      <c r="Y33" s="4" t="s">
        <v>13</v>
      </c>
      <c r="Z33" s="11" t="s">
        <v>13</v>
      </c>
      <c r="AA33" s="12" t="s">
        <v>13</v>
      </c>
      <c r="AB33" s="13" t="s">
        <v>13</v>
      </c>
      <c r="AC33" s="11" t="s">
        <v>13</v>
      </c>
      <c r="AD33" s="11" t="s">
        <v>13</v>
      </c>
      <c r="AE33" s="4" t="s">
        <v>13</v>
      </c>
    </row>
    <row r="34" spans="1:31" ht="14.1" customHeight="1" x14ac:dyDescent="0.2">
      <c r="A34" s="6" t="s">
        <v>40</v>
      </c>
      <c r="B34" s="11" t="s">
        <v>13</v>
      </c>
      <c r="C34" s="12" t="s">
        <v>13</v>
      </c>
      <c r="D34" s="13" t="s">
        <v>13</v>
      </c>
      <c r="E34" s="11" t="s">
        <v>13</v>
      </c>
      <c r="F34" s="11" t="s">
        <v>13</v>
      </c>
      <c r="G34" s="4" t="s">
        <v>13</v>
      </c>
      <c r="H34" s="11" t="s">
        <v>13</v>
      </c>
      <c r="I34" s="12" t="s">
        <v>13</v>
      </c>
      <c r="J34" s="13" t="s">
        <v>13</v>
      </c>
      <c r="K34" s="11" t="s">
        <v>13</v>
      </c>
      <c r="L34" s="11" t="s">
        <v>13</v>
      </c>
      <c r="M34" s="4" t="s">
        <v>13</v>
      </c>
      <c r="N34" s="11">
        <v>0.90286</v>
      </c>
      <c r="O34" s="12">
        <v>0.90286</v>
      </c>
      <c r="P34" s="17">
        <v>10401.248799999999</v>
      </c>
      <c r="Q34" s="14">
        <v>9390.8617599999998</v>
      </c>
      <c r="R34" s="14">
        <f t="shared" si="1"/>
        <v>9390.8714915679993</v>
      </c>
      <c r="S34" s="4" t="s">
        <v>13</v>
      </c>
      <c r="T34" s="11" t="s">
        <v>13</v>
      </c>
      <c r="U34" s="12" t="s">
        <v>13</v>
      </c>
      <c r="V34" s="13" t="s">
        <v>13</v>
      </c>
      <c r="W34" s="11" t="s">
        <v>13</v>
      </c>
      <c r="X34" s="11" t="s">
        <v>13</v>
      </c>
      <c r="Y34" s="4" t="s">
        <v>13</v>
      </c>
      <c r="Z34" s="11" t="s">
        <v>13</v>
      </c>
      <c r="AA34" s="12" t="s">
        <v>13</v>
      </c>
      <c r="AB34" s="13" t="s">
        <v>13</v>
      </c>
      <c r="AC34" s="11" t="s">
        <v>13</v>
      </c>
      <c r="AD34" s="11" t="s">
        <v>13</v>
      </c>
      <c r="AE34" s="4" t="s">
        <v>13</v>
      </c>
    </row>
    <row r="35" spans="1:31" ht="14.1" customHeight="1" x14ac:dyDescent="0.2">
      <c r="A35" s="6" t="s">
        <v>41</v>
      </c>
      <c r="B35" s="11">
        <v>0.79040999999999995</v>
      </c>
      <c r="C35" s="12">
        <v>0.79040999999999995</v>
      </c>
      <c r="D35" s="13">
        <v>0.11734</v>
      </c>
      <c r="E35" s="11">
        <v>9.2749999999999999E-2</v>
      </c>
      <c r="F35" s="11">
        <f>C35*D35</f>
        <v>9.2746709399999988E-2</v>
      </c>
      <c r="G35" s="4" t="s">
        <v>13</v>
      </c>
      <c r="H35" s="11">
        <v>0.76161000000000001</v>
      </c>
      <c r="I35" s="12">
        <v>0.76161000000000001</v>
      </c>
      <c r="J35" s="13">
        <v>0.2089</v>
      </c>
      <c r="K35" s="11">
        <v>0.15909999999999999</v>
      </c>
      <c r="L35" s="11">
        <f>I35*J35</f>
        <v>0.15910032900000001</v>
      </c>
      <c r="M35" s="4" t="s">
        <v>13</v>
      </c>
      <c r="N35" s="11">
        <v>0.82274999999999998</v>
      </c>
      <c r="O35" s="12">
        <v>0.82274999999999998</v>
      </c>
      <c r="P35" s="17">
        <v>-4252.6733100000001</v>
      </c>
      <c r="Q35" s="14">
        <v>-3498.8695400000001</v>
      </c>
      <c r="R35" s="14">
        <f t="shared" si="1"/>
        <v>-3498.8869658025001</v>
      </c>
      <c r="S35" s="4" t="s">
        <v>13</v>
      </c>
      <c r="T35" s="11">
        <v>0.52336000000000005</v>
      </c>
      <c r="U35" s="12">
        <v>0.52336000000000005</v>
      </c>
      <c r="V35" s="13">
        <v>8.0740000000000006E-2</v>
      </c>
      <c r="W35" s="11">
        <v>4.2259999999999999E-2</v>
      </c>
      <c r="X35" s="11">
        <f>U35*V35</f>
        <v>4.2256086400000011E-2</v>
      </c>
      <c r="Y35" s="4" t="s">
        <v>13</v>
      </c>
      <c r="Z35" s="11">
        <v>0.37942999999999999</v>
      </c>
      <c r="AA35" s="12">
        <v>0.37942999999999999</v>
      </c>
      <c r="AB35" s="13">
        <v>-0.11198</v>
      </c>
      <c r="AC35" s="11">
        <v>-4.249E-2</v>
      </c>
      <c r="AD35" s="11">
        <f t="shared" ref="AD35:AD47" si="6">AA35*AB35</f>
        <v>-4.2488571399999994E-2</v>
      </c>
      <c r="AE35" s="4" t="s">
        <v>13</v>
      </c>
    </row>
    <row r="36" spans="1:31" ht="14.1" customHeight="1" x14ac:dyDescent="0.2">
      <c r="A36" s="6" t="s">
        <v>42</v>
      </c>
      <c r="B36" s="11" t="s">
        <v>13</v>
      </c>
      <c r="C36" s="12" t="s">
        <v>13</v>
      </c>
      <c r="D36" s="13" t="s">
        <v>13</v>
      </c>
      <c r="E36" s="11" t="s">
        <v>13</v>
      </c>
      <c r="F36" s="11" t="s">
        <v>13</v>
      </c>
      <c r="G36" s="4" t="s">
        <v>13</v>
      </c>
      <c r="H36" s="11" t="s">
        <v>13</v>
      </c>
      <c r="I36" s="12" t="s">
        <v>13</v>
      </c>
      <c r="J36" s="13" t="s">
        <v>13</v>
      </c>
      <c r="K36" s="11" t="s">
        <v>13</v>
      </c>
      <c r="L36" s="11" t="s">
        <v>13</v>
      </c>
      <c r="M36" s="4" t="s">
        <v>13</v>
      </c>
      <c r="N36" s="11" t="s">
        <v>13</v>
      </c>
      <c r="O36" s="12" t="s">
        <v>13</v>
      </c>
      <c r="P36" s="17" t="s">
        <v>13</v>
      </c>
      <c r="Q36" s="14" t="s">
        <v>13</v>
      </c>
      <c r="R36" s="14" t="s">
        <v>13</v>
      </c>
      <c r="S36" s="4" t="s">
        <v>13</v>
      </c>
      <c r="T36" s="11" t="s">
        <v>13</v>
      </c>
      <c r="U36" s="12" t="s">
        <v>13</v>
      </c>
      <c r="V36" s="13" t="s">
        <v>13</v>
      </c>
      <c r="W36" s="11" t="s">
        <v>13</v>
      </c>
      <c r="X36" s="11" t="s">
        <v>13</v>
      </c>
      <c r="Y36" s="4" t="s">
        <v>13</v>
      </c>
      <c r="Z36" s="11">
        <v>8.7980000000000003E-2</v>
      </c>
      <c r="AA36" s="12">
        <v>8.7980000000000003E-2</v>
      </c>
      <c r="AB36" s="13">
        <v>-3.9570000000000001E-2</v>
      </c>
      <c r="AC36" s="11">
        <v>-3.48E-3</v>
      </c>
      <c r="AD36" s="11">
        <f t="shared" si="6"/>
        <v>-3.4813686000000001E-3</v>
      </c>
      <c r="AE36" s="4" t="s">
        <v>13</v>
      </c>
    </row>
    <row r="37" spans="1:31" ht="14.1" customHeight="1" x14ac:dyDescent="0.2">
      <c r="A37" s="6" t="s">
        <v>43</v>
      </c>
      <c r="B37" s="11" t="s">
        <v>13</v>
      </c>
      <c r="C37" s="12" t="s">
        <v>13</v>
      </c>
      <c r="D37" s="13" t="s">
        <v>13</v>
      </c>
      <c r="E37" s="11" t="s">
        <v>13</v>
      </c>
      <c r="F37" s="11" t="s">
        <v>13</v>
      </c>
      <c r="G37" s="4" t="s">
        <v>13</v>
      </c>
      <c r="H37" s="11" t="s">
        <v>13</v>
      </c>
      <c r="I37" s="12" t="s">
        <v>13</v>
      </c>
      <c r="J37" s="13" t="s">
        <v>13</v>
      </c>
      <c r="K37" s="11" t="s">
        <v>13</v>
      </c>
      <c r="L37" s="11" t="s">
        <v>13</v>
      </c>
      <c r="M37" s="4" t="s">
        <v>13</v>
      </c>
      <c r="N37" s="11" t="s">
        <v>13</v>
      </c>
      <c r="O37" s="12" t="s">
        <v>13</v>
      </c>
      <c r="P37" s="17" t="s">
        <v>13</v>
      </c>
      <c r="Q37" s="14" t="s">
        <v>13</v>
      </c>
      <c r="R37" s="14" t="s">
        <v>13</v>
      </c>
      <c r="S37" s="4" t="s">
        <v>13</v>
      </c>
      <c r="T37" s="11" t="s">
        <v>13</v>
      </c>
      <c r="U37" s="12" t="s">
        <v>13</v>
      </c>
      <c r="V37" s="13" t="s">
        <v>13</v>
      </c>
      <c r="W37" s="11" t="s">
        <v>13</v>
      </c>
      <c r="X37" s="11" t="s">
        <v>13</v>
      </c>
      <c r="Y37" s="4" t="s">
        <v>13</v>
      </c>
      <c r="Z37" s="11">
        <v>0.35460999999999998</v>
      </c>
      <c r="AA37" s="12">
        <v>0.35460999999999998</v>
      </c>
      <c r="AB37" s="13">
        <v>-0.18282000000000001</v>
      </c>
      <c r="AC37" s="11">
        <v>-6.4829999999999999E-2</v>
      </c>
      <c r="AD37" s="11">
        <f t="shared" si="6"/>
        <v>-6.4829800199999996E-2</v>
      </c>
      <c r="AE37" s="4" t="s">
        <v>13</v>
      </c>
    </row>
    <row r="38" spans="1:31" ht="14.1" customHeight="1" x14ac:dyDescent="0.2">
      <c r="A38" s="6" t="s">
        <v>44</v>
      </c>
      <c r="B38" s="11">
        <v>5.4670000000000003E-2</v>
      </c>
      <c r="C38" s="12">
        <v>5.4670000000000003E-2</v>
      </c>
      <c r="D38" s="13">
        <v>-2.8124799999999999</v>
      </c>
      <c r="E38" s="11">
        <v>-0.15376999999999999</v>
      </c>
      <c r="F38" s="11">
        <f t="shared" ref="F38:F47" si="7">C38*D38</f>
        <v>-0.15375828159999999</v>
      </c>
      <c r="G38" s="4" t="s">
        <v>13</v>
      </c>
      <c r="H38" s="11">
        <v>5.5289999999999999E-2</v>
      </c>
      <c r="I38" s="12">
        <v>5.5289999999999999E-2</v>
      </c>
      <c r="J38" s="13">
        <v>1.43634</v>
      </c>
      <c r="K38" s="11">
        <v>7.9409999999999994E-2</v>
      </c>
      <c r="L38" s="11">
        <f t="shared" ref="L38:L47" si="8">I38*J38</f>
        <v>7.9415238599999993E-2</v>
      </c>
      <c r="M38" s="4" t="s">
        <v>13</v>
      </c>
      <c r="N38" s="11">
        <v>5.4679999999999999E-2</v>
      </c>
      <c r="O38" s="12">
        <v>5.4679999999999999E-2</v>
      </c>
      <c r="P38" s="17">
        <v>-38970.047350000001</v>
      </c>
      <c r="Q38" s="14">
        <v>-2130.8588500000001</v>
      </c>
      <c r="R38" s="14">
        <f t="shared" ref="R38:R48" si="9">O38*P38</f>
        <v>-2130.8821890979998</v>
      </c>
      <c r="S38" s="4" t="s">
        <v>13</v>
      </c>
      <c r="T38" s="11">
        <v>5.5239999999999997E-2</v>
      </c>
      <c r="U38" s="12">
        <v>5.5239999999999997E-2</v>
      </c>
      <c r="V38" s="13">
        <v>0.66534000000000004</v>
      </c>
      <c r="W38" s="11">
        <v>3.6749999999999998E-2</v>
      </c>
      <c r="X38" s="11">
        <f t="shared" ref="X38:X47" si="10">U38*V38</f>
        <v>3.6753381600000003E-2</v>
      </c>
      <c r="Y38" s="4" t="s">
        <v>13</v>
      </c>
      <c r="Z38" s="11">
        <v>5.2789999999999997E-2</v>
      </c>
      <c r="AA38" s="12">
        <v>5.2789999999999997E-2</v>
      </c>
      <c r="AB38" s="13">
        <v>-30.12322</v>
      </c>
      <c r="AC38" s="11">
        <v>-1.5900799999999999</v>
      </c>
      <c r="AD38" s="11">
        <f t="shared" si="6"/>
        <v>-1.5902047838</v>
      </c>
      <c r="AE38" s="4" t="s">
        <v>13</v>
      </c>
    </row>
    <row r="39" spans="1:31" ht="14.1" customHeight="1" x14ac:dyDescent="0.2">
      <c r="A39" s="6" t="s">
        <v>45</v>
      </c>
      <c r="B39" s="11">
        <v>0.20751</v>
      </c>
      <c r="C39" s="12">
        <v>0.20751</v>
      </c>
      <c r="D39" s="13">
        <v>0.87202000000000002</v>
      </c>
      <c r="E39" s="11">
        <v>0.18095</v>
      </c>
      <c r="F39" s="11">
        <f t="shared" si="7"/>
        <v>0.1809528702</v>
      </c>
      <c r="G39" s="4" t="s">
        <v>13</v>
      </c>
      <c r="H39" s="11">
        <v>0.20896999999999999</v>
      </c>
      <c r="I39" s="12">
        <v>0.20896999999999999</v>
      </c>
      <c r="J39" s="13">
        <v>4.0214699999999999</v>
      </c>
      <c r="K39" s="11">
        <v>0.84036</v>
      </c>
      <c r="L39" s="11">
        <f t="shared" si="8"/>
        <v>0.84036658589999991</v>
      </c>
      <c r="M39" s="4" t="s">
        <v>13</v>
      </c>
      <c r="N39" s="11">
        <v>0.20788999999999999</v>
      </c>
      <c r="O39" s="12">
        <v>0.20788999999999999</v>
      </c>
      <c r="P39" s="17">
        <v>-9093.8948600000003</v>
      </c>
      <c r="Q39" s="14">
        <v>-1890.5568599999999</v>
      </c>
      <c r="R39" s="14">
        <f t="shared" si="9"/>
        <v>-1890.5298024454</v>
      </c>
      <c r="S39" s="4" t="s">
        <v>13</v>
      </c>
      <c r="T39" s="11">
        <v>0.20186999999999999</v>
      </c>
      <c r="U39" s="12">
        <v>0.20186999999999999</v>
      </c>
      <c r="V39" s="13">
        <v>0.75116000000000005</v>
      </c>
      <c r="W39" s="11">
        <v>0.15162999999999999</v>
      </c>
      <c r="X39" s="11">
        <f t="shared" si="10"/>
        <v>0.15163666920000002</v>
      </c>
      <c r="Y39" s="4" t="s">
        <v>13</v>
      </c>
      <c r="Z39" s="11">
        <v>0.19175</v>
      </c>
      <c r="AA39" s="12">
        <v>0.19175</v>
      </c>
      <c r="AB39" s="13">
        <v>-8.0225399999999993</v>
      </c>
      <c r="AC39" s="11">
        <v>-1.53833</v>
      </c>
      <c r="AD39" s="11">
        <f t="shared" si="6"/>
        <v>-1.5383220449999999</v>
      </c>
      <c r="AE39" s="4" t="s">
        <v>13</v>
      </c>
    </row>
    <row r="40" spans="1:31" ht="14.1" customHeight="1" x14ac:dyDescent="0.2">
      <c r="A40" s="6" t="s">
        <v>46</v>
      </c>
      <c r="B40" s="11">
        <v>4.1209999999999997E-2</v>
      </c>
      <c r="C40" s="12">
        <v>4.1209999999999997E-2</v>
      </c>
      <c r="D40" s="13">
        <v>-3.0236999999999998</v>
      </c>
      <c r="E40" s="11">
        <v>-0.12461</v>
      </c>
      <c r="F40" s="11">
        <f t="shared" si="7"/>
        <v>-0.12460667699999999</v>
      </c>
      <c r="G40" s="4" t="s">
        <v>13</v>
      </c>
      <c r="H40" s="11">
        <v>4.0770000000000001E-2</v>
      </c>
      <c r="I40" s="12">
        <v>4.0770000000000001E-2</v>
      </c>
      <c r="J40" s="13">
        <v>-1.8959999999999999</v>
      </c>
      <c r="K40" s="11">
        <v>-7.7299999999999994E-2</v>
      </c>
      <c r="L40" s="11">
        <f t="shared" si="8"/>
        <v>-7.7299919999999994E-2</v>
      </c>
      <c r="M40" s="4" t="s">
        <v>13</v>
      </c>
      <c r="N40" s="11">
        <v>4.095E-2</v>
      </c>
      <c r="O40" s="12">
        <v>4.095E-2</v>
      </c>
      <c r="P40" s="17">
        <v>93648.171319999994</v>
      </c>
      <c r="Q40" s="14">
        <v>3834.90202</v>
      </c>
      <c r="R40" s="14">
        <f t="shared" si="9"/>
        <v>3834.8926155539998</v>
      </c>
      <c r="S40" s="4" t="s">
        <v>13</v>
      </c>
      <c r="T40" s="11">
        <v>4.6010000000000002E-2</v>
      </c>
      <c r="U40" s="12">
        <v>4.6010000000000002E-2</v>
      </c>
      <c r="V40" s="13">
        <v>-7.6309899999999997</v>
      </c>
      <c r="W40" s="11">
        <v>-0.35110999999999998</v>
      </c>
      <c r="X40" s="11">
        <f t="shared" si="10"/>
        <v>-0.35110184989999998</v>
      </c>
      <c r="Y40" s="4" t="s">
        <v>13</v>
      </c>
      <c r="Z40" s="11">
        <v>4.9889999999999997E-2</v>
      </c>
      <c r="AA40" s="12">
        <v>4.9889999999999997E-2</v>
      </c>
      <c r="AB40" s="13">
        <v>-31.86965</v>
      </c>
      <c r="AC40" s="11">
        <v>-1.5901099999999999</v>
      </c>
      <c r="AD40" s="11">
        <f t="shared" si="6"/>
        <v>-1.5899768384999999</v>
      </c>
      <c r="AE40" s="4" t="s">
        <v>13</v>
      </c>
    </row>
    <row r="41" spans="1:31" ht="14.1" customHeight="1" x14ac:dyDescent="0.2">
      <c r="A41" s="6" t="s">
        <v>47</v>
      </c>
      <c r="B41" s="11">
        <v>5.5219999999999998E-2</v>
      </c>
      <c r="C41" s="12">
        <v>5.5219999999999998E-2</v>
      </c>
      <c r="D41" s="13">
        <v>-2.1224099999999999</v>
      </c>
      <c r="E41" s="11">
        <v>-0.1172</v>
      </c>
      <c r="F41" s="11">
        <f t="shared" si="7"/>
        <v>-0.1171994802</v>
      </c>
      <c r="G41" s="4" t="s">
        <v>13</v>
      </c>
      <c r="H41" s="11">
        <v>5.2850000000000001E-2</v>
      </c>
      <c r="I41" s="12">
        <v>5.2850000000000001E-2</v>
      </c>
      <c r="J41" s="13">
        <v>7.8044700000000002</v>
      </c>
      <c r="K41" s="11">
        <v>0.41245999999999999</v>
      </c>
      <c r="L41" s="11">
        <f t="shared" si="8"/>
        <v>0.4124662395</v>
      </c>
      <c r="M41" s="4" t="s">
        <v>13</v>
      </c>
      <c r="N41" s="11">
        <v>5.4100000000000002E-2</v>
      </c>
      <c r="O41" s="12">
        <v>5.4100000000000002E-2</v>
      </c>
      <c r="P41" s="17">
        <v>-23661.883010000001</v>
      </c>
      <c r="Q41" s="14">
        <v>-1280.1086399999999</v>
      </c>
      <c r="R41" s="14">
        <f t="shared" si="9"/>
        <v>-1280.107870841</v>
      </c>
      <c r="S41" s="4" t="s">
        <v>13</v>
      </c>
      <c r="T41" s="11">
        <v>7.4899999999999994E-2</v>
      </c>
      <c r="U41" s="12">
        <v>7.4899999999999994E-2</v>
      </c>
      <c r="V41" s="13">
        <v>-2.61476</v>
      </c>
      <c r="W41" s="11">
        <v>-0.19583999999999999</v>
      </c>
      <c r="X41" s="11">
        <f t="shared" si="10"/>
        <v>-0.19584552399999999</v>
      </c>
      <c r="Y41" s="4" t="s">
        <v>13</v>
      </c>
      <c r="Z41" s="11">
        <v>9.6290000000000001E-2</v>
      </c>
      <c r="AA41" s="12">
        <v>9.6290000000000001E-2</v>
      </c>
      <c r="AB41" s="13">
        <v>-47.066020000000002</v>
      </c>
      <c r="AC41" s="11">
        <v>-4.5320499999999999</v>
      </c>
      <c r="AD41" s="11">
        <f t="shared" si="6"/>
        <v>-4.5319870658000001</v>
      </c>
      <c r="AE41" s="4" t="s">
        <v>13</v>
      </c>
    </row>
    <row r="42" spans="1:31" ht="14.1" customHeight="1" x14ac:dyDescent="0.2">
      <c r="A42" s="6" t="s">
        <v>48</v>
      </c>
      <c r="B42" s="11">
        <v>9.1410000000000005E-2</v>
      </c>
      <c r="C42" s="12">
        <v>9.1410000000000005E-2</v>
      </c>
      <c r="D42" s="13">
        <v>1.8620399999999999</v>
      </c>
      <c r="E42" s="11">
        <v>0.17021</v>
      </c>
      <c r="F42" s="11">
        <f t="shared" si="7"/>
        <v>0.17020907639999999</v>
      </c>
      <c r="G42" s="4" t="s">
        <v>13</v>
      </c>
      <c r="H42" s="11">
        <v>8.9889999999999998E-2</v>
      </c>
      <c r="I42" s="12">
        <v>8.9889999999999998E-2</v>
      </c>
      <c r="J42" s="13">
        <v>7.1268200000000004</v>
      </c>
      <c r="K42" s="11">
        <v>0.64063999999999999</v>
      </c>
      <c r="L42" s="11">
        <f t="shared" si="8"/>
        <v>0.64062984980000004</v>
      </c>
      <c r="M42" s="4" t="s">
        <v>13</v>
      </c>
      <c r="N42" s="11">
        <v>9.1520000000000004E-2</v>
      </c>
      <c r="O42" s="12">
        <v>9.1520000000000004E-2</v>
      </c>
      <c r="P42" s="17">
        <v>30376.764729999999</v>
      </c>
      <c r="Q42" s="14">
        <v>2780.14617</v>
      </c>
      <c r="R42" s="14">
        <f t="shared" si="9"/>
        <v>2780.0815080896</v>
      </c>
      <c r="S42" s="4" t="s">
        <v>13</v>
      </c>
      <c r="T42" s="11">
        <v>8.6860000000000007E-2</v>
      </c>
      <c r="U42" s="12">
        <v>8.6860000000000007E-2</v>
      </c>
      <c r="V42" s="13">
        <v>-1.3277699999999999</v>
      </c>
      <c r="W42" s="11">
        <v>-0.11533</v>
      </c>
      <c r="X42" s="11">
        <f t="shared" si="10"/>
        <v>-0.11533010220000001</v>
      </c>
      <c r="Y42" s="4" t="s">
        <v>13</v>
      </c>
      <c r="Z42" s="11">
        <v>9.1899999999999996E-2</v>
      </c>
      <c r="AA42" s="12">
        <v>9.1899999999999996E-2</v>
      </c>
      <c r="AB42" s="13">
        <v>-11.535920000000001</v>
      </c>
      <c r="AC42" s="11">
        <v>-1.0601799999999999</v>
      </c>
      <c r="AD42" s="11">
        <f t="shared" si="6"/>
        <v>-1.060151048</v>
      </c>
      <c r="AE42" s="4" t="s">
        <v>13</v>
      </c>
    </row>
    <row r="43" spans="1:31" ht="14.1" customHeight="1" x14ac:dyDescent="0.2">
      <c r="A43" s="6" t="s">
        <v>49</v>
      </c>
      <c r="B43" s="11">
        <v>4.7440000000000003E-2</v>
      </c>
      <c r="C43" s="12">
        <v>4.7440000000000003E-2</v>
      </c>
      <c r="D43" s="13">
        <v>3.3980000000000003E-2</v>
      </c>
      <c r="E43" s="11">
        <v>1.6100000000000001E-3</v>
      </c>
      <c r="F43" s="11">
        <f t="shared" si="7"/>
        <v>1.6120112000000003E-3</v>
      </c>
      <c r="G43" s="4" t="s">
        <v>13</v>
      </c>
      <c r="H43" s="11">
        <v>4.6350000000000002E-2</v>
      </c>
      <c r="I43" s="12">
        <v>4.6350000000000002E-2</v>
      </c>
      <c r="J43" s="13">
        <v>3.4128699999999998</v>
      </c>
      <c r="K43" s="11">
        <v>0.15817999999999999</v>
      </c>
      <c r="L43" s="11">
        <f t="shared" si="8"/>
        <v>0.15818652450000001</v>
      </c>
      <c r="M43" s="4" t="s">
        <v>13</v>
      </c>
      <c r="N43" s="11">
        <v>4.6780000000000002E-2</v>
      </c>
      <c r="O43" s="12">
        <v>4.6780000000000002E-2</v>
      </c>
      <c r="P43" s="17">
        <v>-22688.660489999998</v>
      </c>
      <c r="Q43" s="14">
        <v>-1061.32763</v>
      </c>
      <c r="R43" s="14">
        <f t="shared" si="9"/>
        <v>-1061.3755377222001</v>
      </c>
      <c r="S43" s="4" t="s">
        <v>13</v>
      </c>
      <c r="T43" s="11">
        <v>5.5410000000000001E-2</v>
      </c>
      <c r="U43" s="12">
        <v>5.5410000000000001E-2</v>
      </c>
      <c r="V43" s="13">
        <v>-1.8293600000000001</v>
      </c>
      <c r="W43" s="11">
        <v>-0.10136000000000001</v>
      </c>
      <c r="X43" s="11">
        <f t="shared" si="10"/>
        <v>-0.10136483760000001</v>
      </c>
      <c r="Y43" s="4" t="s">
        <v>13</v>
      </c>
      <c r="Z43" s="11">
        <v>6.3159999999999994E-2</v>
      </c>
      <c r="AA43" s="12">
        <v>6.3159999999999994E-2</v>
      </c>
      <c r="AB43" s="13">
        <v>-0.36231999999999998</v>
      </c>
      <c r="AC43" s="11">
        <v>-2.2880000000000001E-2</v>
      </c>
      <c r="AD43" s="11">
        <f t="shared" si="6"/>
        <v>-2.2884131199999998E-2</v>
      </c>
      <c r="AE43" s="4" t="s">
        <v>13</v>
      </c>
    </row>
    <row r="44" spans="1:31" ht="14.1" customHeight="1" x14ac:dyDescent="0.2">
      <c r="A44" s="6" t="s">
        <v>50</v>
      </c>
      <c r="B44" s="11">
        <v>8.3999999999999995E-3</v>
      </c>
      <c r="C44" s="12">
        <v>8.3999999999999995E-3</v>
      </c>
      <c r="D44" s="13">
        <v>-1.79928</v>
      </c>
      <c r="E44" s="11">
        <v>-1.511E-2</v>
      </c>
      <c r="F44" s="11">
        <f t="shared" si="7"/>
        <v>-1.5113951999999998E-2</v>
      </c>
      <c r="G44" s="4" t="s">
        <v>13</v>
      </c>
      <c r="H44" s="11">
        <v>8.8400000000000006E-3</v>
      </c>
      <c r="I44" s="12">
        <v>8.8400000000000006E-3</v>
      </c>
      <c r="J44" s="13">
        <v>3.8938600000000001</v>
      </c>
      <c r="K44" s="11">
        <v>3.4419999999999999E-2</v>
      </c>
      <c r="L44" s="11">
        <f t="shared" si="8"/>
        <v>3.44217224E-2</v>
      </c>
      <c r="M44" s="4" t="s">
        <v>13</v>
      </c>
      <c r="N44" s="11">
        <v>8.6099999999999996E-3</v>
      </c>
      <c r="O44" s="12">
        <v>8.6099999999999996E-3</v>
      </c>
      <c r="P44" s="17">
        <v>10208.311799999999</v>
      </c>
      <c r="Q44" s="14">
        <v>87.943539999999999</v>
      </c>
      <c r="R44" s="14">
        <f t="shared" si="9"/>
        <v>87.893564597999998</v>
      </c>
      <c r="S44" s="4" t="s">
        <v>13</v>
      </c>
      <c r="T44" s="11">
        <v>5.94E-3</v>
      </c>
      <c r="U44" s="12">
        <v>5.94E-3</v>
      </c>
      <c r="V44" s="13">
        <v>9.7129999999999994E-2</v>
      </c>
      <c r="W44" s="11">
        <v>5.8E-4</v>
      </c>
      <c r="X44" s="11">
        <f t="shared" si="10"/>
        <v>5.769522E-4</v>
      </c>
      <c r="Y44" s="4" t="s">
        <v>13</v>
      </c>
      <c r="Z44" s="11">
        <v>1.9599999999999999E-3</v>
      </c>
      <c r="AA44" s="12">
        <v>1.9599999999999999E-3</v>
      </c>
      <c r="AB44" s="13">
        <v>-7.9859200000000001</v>
      </c>
      <c r="AC44" s="11">
        <v>-1.562E-2</v>
      </c>
      <c r="AD44" s="11">
        <f t="shared" si="6"/>
        <v>-1.5652403200000001E-2</v>
      </c>
      <c r="AE44" s="4" t="s">
        <v>13</v>
      </c>
    </row>
    <row r="45" spans="1:31" ht="14.1" customHeight="1" x14ac:dyDescent="0.2">
      <c r="A45" s="6" t="s">
        <v>51</v>
      </c>
      <c r="B45" s="11">
        <v>0.16392999999999999</v>
      </c>
      <c r="C45" s="12">
        <v>0.16392999999999999</v>
      </c>
      <c r="D45" s="13">
        <v>-0.57571000000000006</v>
      </c>
      <c r="E45" s="11">
        <v>-9.4380000000000006E-2</v>
      </c>
      <c r="F45" s="11">
        <f t="shared" si="7"/>
        <v>-9.4376140300000008E-2</v>
      </c>
      <c r="G45" s="4" t="s">
        <v>13</v>
      </c>
      <c r="H45" s="11">
        <v>0.15439</v>
      </c>
      <c r="I45" s="12">
        <v>0.15439</v>
      </c>
      <c r="J45" s="13">
        <v>2.5384000000000002</v>
      </c>
      <c r="K45" s="11">
        <v>0.39190999999999998</v>
      </c>
      <c r="L45" s="11">
        <f t="shared" si="8"/>
        <v>0.39190357600000003</v>
      </c>
      <c r="M45" s="4" t="s">
        <v>13</v>
      </c>
      <c r="N45" s="11">
        <v>0.16284000000000001</v>
      </c>
      <c r="O45" s="12">
        <v>0.16284000000000001</v>
      </c>
      <c r="P45" s="17">
        <v>-20484.803960000001</v>
      </c>
      <c r="Q45" s="14">
        <v>-3335.8396499999999</v>
      </c>
      <c r="R45" s="14">
        <f t="shared" si="9"/>
        <v>-3335.7454768464004</v>
      </c>
      <c r="S45" s="4" t="s">
        <v>13</v>
      </c>
      <c r="T45" s="11">
        <v>0.17796000000000001</v>
      </c>
      <c r="U45" s="12">
        <v>0.17796000000000001</v>
      </c>
      <c r="V45" s="13">
        <v>0.81623000000000001</v>
      </c>
      <c r="W45" s="11">
        <v>0.14526</v>
      </c>
      <c r="X45" s="11">
        <f t="shared" si="10"/>
        <v>0.14525629080000002</v>
      </c>
      <c r="Y45" s="4" t="s">
        <v>13</v>
      </c>
      <c r="Z45" s="11">
        <v>0.22005</v>
      </c>
      <c r="AA45" s="12">
        <v>0.22005</v>
      </c>
      <c r="AB45" s="13">
        <v>-2.5503100000000001</v>
      </c>
      <c r="AC45" s="11">
        <v>-0.56120999999999999</v>
      </c>
      <c r="AD45" s="11">
        <f t="shared" si="6"/>
        <v>-0.56119571550000003</v>
      </c>
      <c r="AE45" s="4" t="s">
        <v>13</v>
      </c>
    </row>
    <row r="46" spans="1:31" ht="14.1" customHeight="1" x14ac:dyDescent="0.2">
      <c r="A46" s="6" t="s">
        <v>52</v>
      </c>
      <c r="B46" s="11">
        <v>0.12252</v>
      </c>
      <c r="C46" s="12">
        <v>0.12252</v>
      </c>
      <c r="D46" s="13">
        <v>-0.36793999999999999</v>
      </c>
      <c r="E46" s="11">
        <v>-4.5080000000000002E-2</v>
      </c>
      <c r="F46" s="11">
        <f t="shared" si="7"/>
        <v>-4.5080008800000002E-2</v>
      </c>
      <c r="G46" s="4" t="s">
        <v>13</v>
      </c>
      <c r="H46" s="11">
        <v>0.1308</v>
      </c>
      <c r="I46" s="12">
        <v>0.1308</v>
      </c>
      <c r="J46" s="13">
        <v>3.59992</v>
      </c>
      <c r="K46" s="11">
        <v>0.47088000000000002</v>
      </c>
      <c r="L46" s="11">
        <f t="shared" si="8"/>
        <v>0.47086953599999998</v>
      </c>
      <c r="M46" s="4" t="s">
        <v>13</v>
      </c>
      <c r="N46" s="11">
        <v>0.12517</v>
      </c>
      <c r="O46" s="12">
        <v>0.12517</v>
      </c>
      <c r="P46" s="17">
        <v>14801.887580000001</v>
      </c>
      <c r="Q46" s="14">
        <v>1852.75881</v>
      </c>
      <c r="R46" s="14">
        <f t="shared" si="9"/>
        <v>1852.7522683886002</v>
      </c>
      <c r="S46" s="4" t="s">
        <v>13</v>
      </c>
      <c r="T46" s="11">
        <v>7.7179999999999999E-2</v>
      </c>
      <c r="U46" s="12">
        <v>7.7179999999999999E-2</v>
      </c>
      <c r="V46" s="13">
        <v>-1.2547999999999999</v>
      </c>
      <c r="W46" s="11">
        <v>-9.6839999999999996E-2</v>
      </c>
      <c r="X46" s="11">
        <f t="shared" si="10"/>
        <v>-9.6845463999999992E-2</v>
      </c>
      <c r="Y46" s="4" t="s">
        <v>13</v>
      </c>
      <c r="Z46" s="11">
        <v>2.9430000000000001E-2</v>
      </c>
      <c r="AA46" s="12">
        <v>2.9430000000000001E-2</v>
      </c>
      <c r="AB46" s="13">
        <v>-33.72428</v>
      </c>
      <c r="AC46" s="11">
        <v>-0.99265999999999999</v>
      </c>
      <c r="AD46" s="11">
        <f t="shared" si="6"/>
        <v>-0.99250556040000004</v>
      </c>
      <c r="AE46" s="4" t="s">
        <v>13</v>
      </c>
    </row>
    <row r="47" spans="1:31" ht="14.1" customHeight="1" x14ac:dyDescent="0.2">
      <c r="A47" s="6" t="s">
        <v>53</v>
      </c>
      <c r="B47" s="11">
        <v>2.988E-2</v>
      </c>
      <c r="C47" s="12">
        <v>2.988E-2</v>
      </c>
      <c r="D47" s="13">
        <v>-0.25680999999999998</v>
      </c>
      <c r="E47" s="11">
        <v>-7.6699999999999997E-3</v>
      </c>
      <c r="F47" s="11">
        <f t="shared" si="7"/>
        <v>-7.6734828E-3</v>
      </c>
      <c r="G47" s="4" t="s">
        <v>13</v>
      </c>
      <c r="H47" s="11">
        <v>3.4610000000000002E-2</v>
      </c>
      <c r="I47" s="12">
        <v>3.4610000000000002E-2</v>
      </c>
      <c r="J47" s="13">
        <v>0.32915</v>
      </c>
      <c r="K47" s="11">
        <v>1.1390000000000001E-2</v>
      </c>
      <c r="L47" s="11">
        <f t="shared" si="8"/>
        <v>1.1391881500000001E-2</v>
      </c>
      <c r="M47" s="4" t="s">
        <v>13</v>
      </c>
      <c r="N47" s="11">
        <v>2.9839999999999998E-2</v>
      </c>
      <c r="O47" s="12">
        <v>2.9839999999999998E-2</v>
      </c>
      <c r="P47" s="17">
        <v>2733.0965000000001</v>
      </c>
      <c r="Q47" s="14">
        <v>81.543390000000002</v>
      </c>
      <c r="R47" s="14">
        <f t="shared" si="9"/>
        <v>81.555599560000005</v>
      </c>
      <c r="S47" s="4" t="s">
        <v>13</v>
      </c>
      <c r="T47" s="11">
        <v>3.5299999999999998E-2</v>
      </c>
      <c r="U47" s="12">
        <v>3.5299999999999998E-2</v>
      </c>
      <c r="V47" s="13">
        <v>-0.84233999999999998</v>
      </c>
      <c r="W47" s="11">
        <v>-2.9739999999999999E-2</v>
      </c>
      <c r="X47" s="11">
        <f t="shared" si="10"/>
        <v>-2.9734601999999999E-2</v>
      </c>
      <c r="Y47" s="4" t="s">
        <v>13</v>
      </c>
      <c r="Z47" s="11">
        <v>3.0210000000000001E-2</v>
      </c>
      <c r="AA47" s="12">
        <v>3.0210000000000001E-2</v>
      </c>
      <c r="AB47" s="13">
        <v>-7.0271400000000002</v>
      </c>
      <c r="AC47" s="11">
        <v>-0.21231</v>
      </c>
      <c r="AD47" s="11">
        <f t="shared" si="6"/>
        <v>-0.21228989940000001</v>
      </c>
      <c r="AE47" s="4" t="s">
        <v>13</v>
      </c>
    </row>
    <row r="48" spans="1:31" ht="14.1" customHeight="1" x14ac:dyDescent="0.2">
      <c r="A48" s="6" t="s">
        <v>54</v>
      </c>
      <c r="B48" s="11" t="s">
        <v>13</v>
      </c>
      <c r="C48" s="12" t="s">
        <v>13</v>
      </c>
      <c r="D48" s="13" t="s">
        <v>13</v>
      </c>
      <c r="E48" s="11" t="s">
        <v>13</v>
      </c>
      <c r="F48" s="11" t="s">
        <v>13</v>
      </c>
      <c r="G48" s="4" t="s">
        <v>13</v>
      </c>
      <c r="H48" s="11" t="s">
        <v>13</v>
      </c>
      <c r="I48" s="12" t="s">
        <v>13</v>
      </c>
      <c r="J48" s="13" t="s">
        <v>13</v>
      </c>
      <c r="K48" s="11" t="s">
        <v>13</v>
      </c>
      <c r="L48" s="11" t="s">
        <v>13</v>
      </c>
      <c r="M48" s="4" t="s">
        <v>13</v>
      </c>
      <c r="N48" s="11">
        <v>0.91056999999999999</v>
      </c>
      <c r="O48" s="12">
        <v>0.91056999999999999</v>
      </c>
      <c r="P48" s="17">
        <v>18878.538059999999</v>
      </c>
      <c r="Q48" s="14">
        <v>17190.153829999999</v>
      </c>
      <c r="R48" s="14">
        <f t="shared" si="9"/>
        <v>17190.2304012942</v>
      </c>
      <c r="S48" s="4" t="s">
        <v>13</v>
      </c>
      <c r="T48" s="11" t="s">
        <v>13</v>
      </c>
      <c r="U48" s="12" t="s">
        <v>13</v>
      </c>
      <c r="V48" s="13" t="s">
        <v>13</v>
      </c>
      <c r="W48" s="11" t="s">
        <v>13</v>
      </c>
      <c r="X48" s="11" t="s">
        <v>13</v>
      </c>
      <c r="Y48" s="4" t="s">
        <v>13</v>
      </c>
      <c r="Z48" s="11" t="s">
        <v>13</v>
      </c>
      <c r="AA48" s="12" t="s">
        <v>13</v>
      </c>
      <c r="AB48" s="13" t="s">
        <v>13</v>
      </c>
      <c r="AC48" s="11" t="s">
        <v>13</v>
      </c>
      <c r="AD48" s="11" t="s">
        <v>13</v>
      </c>
      <c r="AE48" s="4" t="s">
        <v>13</v>
      </c>
    </row>
    <row r="50" spans="1:1" ht="12" customHeight="1" x14ac:dyDescent="0.2">
      <c r="A50" s="7" t="s">
        <v>63</v>
      </c>
    </row>
    <row r="51" spans="1:1" ht="12" customHeight="1" x14ac:dyDescent="0.2">
      <c r="A51" s="7" t="s">
        <v>64</v>
      </c>
    </row>
    <row r="52" spans="1:1" ht="12" customHeight="1" x14ac:dyDescent="0.2">
      <c r="A5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67</v>
      </c>
      <c r="B2" s="21"/>
      <c r="C2" s="21"/>
      <c r="D2" s="22"/>
      <c r="E2" s="23">
        <f>SUM(E8:E48)</f>
        <v>0.70978000000000041</v>
      </c>
      <c r="F2" s="24">
        <f>SUM(F8:F48)</f>
        <v>0.70981194699999961</v>
      </c>
      <c r="G2" s="25" t="s">
        <v>13</v>
      </c>
      <c r="H2" s="21"/>
      <c r="I2" s="21"/>
      <c r="J2" s="21"/>
      <c r="K2" s="23">
        <f>SUM(K8:K48)</f>
        <v>0.69599000000000011</v>
      </c>
      <c r="L2" s="24">
        <f>SUM(L8:L48)</f>
        <v>0.69599739970000019</v>
      </c>
      <c r="M2" s="26" t="s">
        <v>13</v>
      </c>
      <c r="N2" s="21"/>
      <c r="O2" s="21"/>
      <c r="P2" s="22"/>
      <c r="Q2" s="27">
        <f>SUM(Q8:Q48)</f>
        <v>14680.053520000016</v>
      </c>
      <c r="R2" s="28">
        <f>SUM(R8:R48)</f>
        <v>14681.297926558344</v>
      </c>
      <c r="S2" s="25" t="s">
        <v>13</v>
      </c>
      <c r="T2" s="21"/>
      <c r="U2" s="21"/>
      <c r="V2" s="21"/>
      <c r="W2" s="23">
        <f>SUM(W8:W48)</f>
        <v>0.66587000000000018</v>
      </c>
      <c r="X2" s="24">
        <f>SUM(X8:X48)</f>
        <v>0.66595101930000034</v>
      </c>
      <c r="Y2" s="26" t="s">
        <v>13</v>
      </c>
      <c r="Z2" s="21"/>
      <c r="AA2" s="21"/>
      <c r="AB2" s="21"/>
      <c r="AC2" s="23">
        <f>SUM(AC8:AC48)</f>
        <v>0.23629999999999962</v>
      </c>
      <c r="AD2" s="24">
        <f>SUM(AD8:AD48)</f>
        <v>0.23637801359999941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55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11"/>
      <c r="C7" s="12"/>
      <c r="D7" s="13"/>
      <c r="E7" s="11"/>
      <c r="F7" s="11"/>
      <c r="G7" s="4"/>
      <c r="H7" s="11"/>
      <c r="I7" s="12"/>
      <c r="J7" s="13"/>
      <c r="K7" s="11"/>
      <c r="L7" s="11"/>
      <c r="M7" s="4"/>
      <c r="N7" s="11"/>
      <c r="O7" s="12"/>
      <c r="P7" s="13"/>
      <c r="Q7" s="14"/>
      <c r="R7" s="14"/>
      <c r="S7" s="4"/>
      <c r="T7" s="11"/>
      <c r="U7" s="12"/>
      <c r="V7" s="13"/>
      <c r="W7" s="11"/>
      <c r="X7" s="11"/>
      <c r="Y7" s="4"/>
      <c r="Z7" s="11"/>
      <c r="AA7" s="12"/>
      <c r="AB7" s="13"/>
      <c r="AC7" s="11"/>
      <c r="AD7" s="11"/>
      <c r="AE7" s="4"/>
    </row>
    <row r="8" spans="1:31" ht="14.1" customHeight="1" x14ac:dyDescent="0.2">
      <c r="A8" s="6" t="s">
        <v>14</v>
      </c>
      <c r="B8" s="10"/>
      <c r="C8" s="10"/>
      <c r="D8" s="10"/>
      <c r="E8" s="15">
        <v>1.16411</v>
      </c>
      <c r="F8" s="15">
        <v>1.16411</v>
      </c>
      <c r="G8" s="4" t="s">
        <v>13</v>
      </c>
      <c r="H8" s="10"/>
      <c r="I8" s="10"/>
      <c r="J8" s="10"/>
      <c r="K8" s="11">
        <v>0.52775000000000005</v>
      </c>
      <c r="L8" s="11">
        <v>0.52775000000000005</v>
      </c>
      <c r="M8" s="4" t="s">
        <v>13</v>
      </c>
      <c r="N8" s="10"/>
      <c r="O8" s="10"/>
      <c r="P8" s="10"/>
      <c r="Q8" s="16">
        <v>90868.493199999997</v>
      </c>
      <c r="R8" s="16">
        <v>90868.493199999997</v>
      </c>
      <c r="S8" s="4" t="s">
        <v>13</v>
      </c>
      <c r="T8" s="10"/>
      <c r="U8" s="10"/>
      <c r="V8" s="10"/>
      <c r="W8" s="11">
        <v>3.02536</v>
      </c>
      <c r="X8" s="11">
        <v>3.02536</v>
      </c>
      <c r="Y8" s="4" t="s">
        <v>13</v>
      </c>
      <c r="Z8" s="10"/>
      <c r="AA8" s="10"/>
      <c r="AB8" s="10"/>
      <c r="AC8" s="11">
        <v>-6.2756499999999997</v>
      </c>
      <c r="AD8" s="11">
        <v>-6.2756499999999997</v>
      </c>
      <c r="AE8" s="4" t="s">
        <v>13</v>
      </c>
    </row>
    <row r="9" spans="1:31" ht="14.1" customHeight="1" x14ac:dyDescent="0.2">
      <c r="A9" s="6" t="s">
        <v>15</v>
      </c>
      <c r="B9" s="11">
        <v>0.43689</v>
      </c>
      <c r="C9" s="12">
        <v>0.43689</v>
      </c>
      <c r="D9" s="13">
        <v>-9.2170000000000002E-2</v>
      </c>
      <c r="E9" s="11">
        <v>-4.027E-2</v>
      </c>
      <c r="F9" s="11">
        <f t="shared" ref="F9:F33" si="0">C9*D9</f>
        <v>-4.0268151299999999E-2</v>
      </c>
      <c r="G9" s="4" t="s">
        <v>13</v>
      </c>
      <c r="H9" s="11">
        <v>0.37445000000000001</v>
      </c>
      <c r="I9" s="12">
        <v>0.37445000000000001</v>
      </c>
      <c r="J9" s="13">
        <v>-0.20286999999999999</v>
      </c>
      <c r="K9" s="11">
        <v>-7.5969999999999996E-2</v>
      </c>
      <c r="L9" s="11">
        <f t="shared" ref="L9:L33" si="1">I9*J9</f>
        <v>-7.5964671499999997E-2</v>
      </c>
      <c r="M9" s="4" t="s">
        <v>13</v>
      </c>
      <c r="N9" s="11">
        <v>0.46734999999999999</v>
      </c>
      <c r="O9" s="12">
        <v>0.46734999999999999</v>
      </c>
      <c r="P9" s="17">
        <v>-6178.9690799999998</v>
      </c>
      <c r="Q9" s="14">
        <v>-2887.7656200000001</v>
      </c>
      <c r="R9" s="14">
        <f t="shared" ref="R9:R35" si="2">O9*P9</f>
        <v>-2887.7411995379998</v>
      </c>
      <c r="S9" s="4" t="s">
        <v>13</v>
      </c>
      <c r="T9" s="11">
        <v>0.41808000000000001</v>
      </c>
      <c r="U9" s="12">
        <v>0.41808000000000001</v>
      </c>
      <c r="V9" s="13">
        <v>-0.14452000000000001</v>
      </c>
      <c r="W9" s="11">
        <v>-6.0420000000000001E-2</v>
      </c>
      <c r="X9" s="11">
        <f t="shared" ref="X9:X33" si="3">U9*V9</f>
        <v>-6.0420921600000004E-2</v>
      </c>
      <c r="Y9" s="4" t="s">
        <v>13</v>
      </c>
      <c r="Z9" s="11">
        <v>0.43642999999999998</v>
      </c>
      <c r="AA9" s="12">
        <v>0.43642999999999998</v>
      </c>
      <c r="AB9" s="13">
        <v>-0.36664000000000002</v>
      </c>
      <c r="AC9" s="11">
        <v>-0.16001000000000001</v>
      </c>
      <c r="AD9" s="11">
        <f t="shared" ref="AD9:AD27" si="4">AA9*AB9</f>
        <v>-0.1600126952</v>
      </c>
      <c r="AE9" s="4" t="s">
        <v>13</v>
      </c>
    </row>
    <row r="10" spans="1:31" ht="14.1" customHeight="1" x14ac:dyDescent="0.2">
      <c r="A10" s="6" t="s">
        <v>16</v>
      </c>
      <c r="B10" s="11">
        <v>0.39806000000000002</v>
      </c>
      <c r="C10" s="12">
        <v>0.39806000000000002</v>
      </c>
      <c r="D10" s="13">
        <v>-1.7639999999999999E-2</v>
      </c>
      <c r="E10" s="11">
        <v>-7.0200000000000002E-3</v>
      </c>
      <c r="F10" s="11">
        <f t="shared" si="0"/>
        <v>-7.0217784000000004E-3</v>
      </c>
      <c r="G10" s="4" t="s">
        <v>13</v>
      </c>
      <c r="H10" s="11">
        <v>0.38325999999999999</v>
      </c>
      <c r="I10" s="12">
        <v>0.38325999999999999</v>
      </c>
      <c r="J10" s="13">
        <v>7.0290000000000005E-2</v>
      </c>
      <c r="K10" s="11">
        <v>2.6939999999999999E-2</v>
      </c>
      <c r="L10" s="11">
        <f t="shared" si="1"/>
        <v>2.6939345400000002E-2</v>
      </c>
      <c r="M10" s="4" t="s">
        <v>13</v>
      </c>
      <c r="N10" s="11">
        <v>0.39862999999999998</v>
      </c>
      <c r="O10" s="12">
        <v>0.39862999999999998</v>
      </c>
      <c r="P10" s="17">
        <v>1046.1923300000001</v>
      </c>
      <c r="Q10" s="14">
        <v>417.03886999999997</v>
      </c>
      <c r="R10" s="14">
        <f t="shared" si="2"/>
        <v>417.0436485079</v>
      </c>
      <c r="S10" s="4" t="s">
        <v>13</v>
      </c>
      <c r="T10" s="11">
        <v>0.43502999999999997</v>
      </c>
      <c r="U10" s="12">
        <v>0.43502999999999997</v>
      </c>
      <c r="V10" s="13">
        <v>-0.17541000000000001</v>
      </c>
      <c r="W10" s="11">
        <v>-7.6310000000000003E-2</v>
      </c>
      <c r="X10" s="11">
        <f t="shared" si="3"/>
        <v>-7.6308612299999995E-2</v>
      </c>
      <c r="Y10" s="4" t="s">
        <v>13</v>
      </c>
      <c r="Z10" s="11">
        <v>0.49141000000000001</v>
      </c>
      <c r="AA10" s="12">
        <v>0.49141000000000001</v>
      </c>
      <c r="AB10" s="13">
        <v>7.9710000000000003E-2</v>
      </c>
      <c r="AC10" s="11">
        <v>3.9170000000000003E-2</v>
      </c>
      <c r="AD10" s="11">
        <f t="shared" si="4"/>
        <v>3.9170291100000004E-2</v>
      </c>
      <c r="AE10" s="4" t="s">
        <v>13</v>
      </c>
    </row>
    <row r="11" spans="1:31" ht="14.1" customHeight="1" x14ac:dyDescent="0.2">
      <c r="A11" s="6" t="s">
        <v>17</v>
      </c>
      <c r="B11" s="11">
        <v>0.25</v>
      </c>
      <c r="C11" s="12">
        <v>0.25</v>
      </c>
      <c r="D11" s="13">
        <v>5.1380000000000002E-2</v>
      </c>
      <c r="E11" s="11">
        <v>1.2840000000000001E-2</v>
      </c>
      <c r="F11" s="11">
        <f t="shared" si="0"/>
        <v>1.2845000000000001E-2</v>
      </c>
      <c r="G11" s="4" t="s">
        <v>13</v>
      </c>
      <c r="H11" s="11">
        <v>0.23128000000000001</v>
      </c>
      <c r="I11" s="12">
        <v>0.23128000000000001</v>
      </c>
      <c r="J11" s="13">
        <v>4.1329999999999999E-2</v>
      </c>
      <c r="K11" s="11">
        <v>9.5600000000000008E-3</v>
      </c>
      <c r="L11" s="11">
        <f t="shared" si="1"/>
        <v>9.5588024000000001E-3</v>
      </c>
      <c r="M11" s="4" t="s">
        <v>13</v>
      </c>
      <c r="N11" s="11">
        <v>0.27490999999999999</v>
      </c>
      <c r="O11" s="12">
        <v>0.27490999999999999</v>
      </c>
      <c r="P11" s="17">
        <v>-1070.3100300000001</v>
      </c>
      <c r="Q11" s="14">
        <v>-294.24331000000001</v>
      </c>
      <c r="R11" s="14">
        <f t="shared" si="2"/>
        <v>-294.23893034730003</v>
      </c>
      <c r="S11" s="4" t="s">
        <v>13</v>
      </c>
      <c r="T11" s="11">
        <v>0.25989000000000001</v>
      </c>
      <c r="U11" s="12">
        <v>0.25989000000000001</v>
      </c>
      <c r="V11" s="13">
        <v>-0.33853</v>
      </c>
      <c r="W11" s="11">
        <v>-8.7980000000000003E-2</v>
      </c>
      <c r="X11" s="11">
        <f t="shared" si="3"/>
        <v>-8.7980561700000001E-2</v>
      </c>
      <c r="Y11" s="4" t="s">
        <v>13</v>
      </c>
      <c r="Z11" s="11">
        <v>0.23710999999999999</v>
      </c>
      <c r="AA11" s="12">
        <v>0.23710999999999999</v>
      </c>
      <c r="AB11" s="13">
        <v>-6.3189999999999996E-2</v>
      </c>
      <c r="AC11" s="11">
        <v>-1.498E-2</v>
      </c>
      <c r="AD11" s="11">
        <f t="shared" si="4"/>
        <v>-1.4982980899999998E-2</v>
      </c>
      <c r="AE11" s="4" t="s">
        <v>13</v>
      </c>
    </row>
    <row r="12" spans="1:31" ht="14.1" customHeight="1" x14ac:dyDescent="0.2">
      <c r="A12" s="6" t="s">
        <v>18</v>
      </c>
      <c r="B12" s="11">
        <v>0.26699000000000001</v>
      </c>
      <c r="C12" s="12">
        <v>0.26699000000000001</v>
      </c>
      <c r="D12" s="13">
        <v>7.4639999999999998E-2</v>
      </c>
      <c r="E12" s="11">
        <v>1.993E-2</v>
      </c>
      <c r="F12" s="11">
        <f t="shared" si="0"/>
        <v>1.9928133599999998E-2</v>
      </c>
      <c r="G12" s="4" t="s">
        <v>13</v>
      </c>
      <c r="H12" s="11">
        <v>0.28633999999999998</v>
      </c>
      <c r="I12" s="12">
        <v>0.28633999999999998</v>
      </c>
      <c r="J12" s="13">
        <v>0.10199999999999999</v>
      </c>
      <c r="K12" s="11">
        <v>2.921E-2</v>
      </c>
      <c r="L12" s="11">
        <f t="shared" si="1"/>
        <v>2.9206679999999995E-2</v>
      </c>
      <c r="M12" s="4" t="s">
        <v>13</v>
      </c>
      <c r="N12" s="11">
        <v>0.23368</v>
      </c>
      <c r="O12" s="12">
        <v>0.23368</v>
      </c>
      <c r="P12" s="17">
        <v>1394.37237</v>
      </c>
      <c r="Q12" s="14">
        <v>325.83271999999999</v>
      </c>
      <c r="R12" s="14">
        <f t="shared" si="2"/>
        <v>325.8369354216</v>
      </c>
      <c r="S12" s="4" t="s">
        <v>13</v>
      </c>
      <c r="T12" s="11">
        <v>0.21468999999999999</v>
      </c>
      <c r="U12" s="12">
        <v>0.21468999999999999</v>
      </c>
      <c r="V12" s="13">
        <v>-0.20152999999999999</v>
      </c>
      <c r="W12" s="11">
        <v>-4.3270000000000003E-2</v>
      </c>
      <c r="X12" s="11">
        <f t="shared" si="3"/>
        <v>-4.3266475699999994E-2</v>
      </c>
      <c r="Y12" s="4" t="s">
        <v>13</v>
      </c>
      <c r="Z12" s="11">
        <v>0.21306</v>
      </c>
      <c r="AA12" s="12">
        <v>0.21306</v>
      </c>
      <c r="AB12" s="13">
        <v>0.13028000000000001</v>
      </c>
      <c r="AC12" s="11">
        <v>2.776E-2</v>
      </c>
      <c r="AD12" s="11">
        <f t="shared" si="4"/>
        <v>2.77574568E-2</v>
      </c>
      <c r="AE12" s="4" t="s">
        <v>13</v>
      </c>
    </row>
    <row r="13" spans="1:31" ht="14.1" customHeight="1" x14ac:dyDescent="0.2">
      <c r="A13" s="6" t="s">
        <v>19</v>
      </c>
      <c r="B13" s="11">
        <v>5.0970000000000001E-2</v>
      </c>
      <c r="C13" s="12">
        <v>5.0970000000000001E-2</v>
      </c>
      <c r="D13" s="13">
        <v>-9.7449999999999995E-2</v>
      </c>
      <c r="E13" s="11">
        <v>-4.9699999999999996E-3</v>
      </c>
      <c r="F13" s="11">
        <f t="shared" si="0"/>
        <v>-4.9670265E-3</v>
      </c>
      <c r="G13" s="4" t="s">
        <v>13</v>
      </c>
      <c r="H13" s="11">
        <v>4.6260000000000003E-2</v>
      </c>
      <c r="I13" s="12">
        <v>4.6260000000000003E-2</v>
      </c>
      <c r="J13" s="13">
        <v>-1.7930000000000001E-2</v>
      </c>
      <c r="K13" s="11">
        <v>-8.3000000000000001E-4</v>
      </c>
      <c r="L13" s="11">
        <f t="shared" si="1"/>
        <v>-8.2944180000000015E-4</v>
      </c>
      <c r="M13" s="4" t="s">
        <v>13</v>
      </c>
      <c r="N13" s="11">
        <v>6.5290000000000001E-2</v>
      </c>
      <c r="O13" s="12">
        <v>6.5290000000000001E-2</v>
      </c>
      <c r="P13" s="17">
        <v>1996.1475700000001</v>
      </c>
      <c r="Q13" s="14">
        <v>130.33266</v>
      </c>
      <c r="R13" s="14">
        <f t="shared" si="2"/>
        <v>130.32847484530001</v>
      </c>
      <c r="S13" s="4" t="s">
        <v>13</v>
      </c>
      <c r="T13" s="11">
        <v>6.2149999999999997E-2</v>
      </c>
      <c r="U13" s="12">
        <v>6.2149999999999997E-2</v>
      </c>
      <c r="V13" s="13">
        <v>-0.11027000000000001</v>
      </c>
      <c r="W13" s="11">
        <v>-6.8500000000000002E-3</v>
      </c>
      <c r="X13" s="11">
        <f t="shared" si="3"/>
        <v>-6.8532805000000004E-3</v>
      </c>
      <c r="Y13" s="4" t="s">
        <v>13</v>
      </c>
      <c r="Z13" s="11">
        <v>5.1549999999999999E-2</v>
      </c>
      <c r="AA13" s="12">
        <v>5.1549999999999999E-2</v>
      </c>
      <c r="AB13" s="13">
        <v>-0.23729</v>
      </c>
      <c r="AC13" s="11">
        <v>-1.223E-2</v>
      </c>
      <c r="AD13" s="11">
        <f t="shared" si="4"/>
        <v>-1.22322995E-2</v>
      </c>
      <c r="AE13" s="4" t="s">
        <v>13</v>
      </c>
    </row>
    <row r="14" spans="1:31" ht="14.1" customHeight="1" x14ac:dyDescent="0.2">
      <c r="A14" s="6" t="s">
        <v>20</v>
      </c>
      <c r="B14" s="11">
        <v>1.214E-2</v>
      </c>
      <c r="C14" s="12">
        <v>1.214E-2</v>
      </c>
      <c r="D14" s="13">
        <v>0.38421</v>
      </c>
      <c r="E14" s="11">
        <v>4.6600000000000001E-3</v>
      </c>
      <c r="F14" s="11">
        <f t="shared" si="0"/>
        <v>4.6643093999999994E-3</v>
      </c>
      <c r="G14" s="4" t="s">
        <v>13</v>
      </c>
      <c r="H14" s="11">
        <v>1.1010000000000001E-2</v>
      </c>
      <c r="I14" s="12">
        <v>1.1010000000000001E-2</v>
      </c>
      <c r="J14" s="13">
        <v>0.23680999999999999</v>
      </c>
      <c r="K14" s="11">
        <v>2.6099999999999999E-3</v>
      </c>
      <c r="L14" s="11">
        <f t="shared" si="1"/>
        <v>2.6072781000000002E-3</v>
      </c>
      <c r="M14" s="4" t="s">
        <v>13</v>
      </c>
      <c r="N14" s="11">
        <v>1.7180000000000001E-2</v>
      </c>
      <c r="O14" s="12">
        <v>1.7180000000000001E-2</v>
      </c>
      <c r="P14" s="17">
        <v>6298.60808</v>
      </c>
      <c r="Q14" s="14">
        <v>108.22351</v>
      </c>
      <c r="R14" s="14">
        <f t="shared" si="2"/>
        <v>108.2100868144</v>
      </c>
      <c r="S14" s="4" t="s">
        <v>13</v>
      </c>
      <c r="T14" s="11">
        <v>5.6499999999999996E-3</v>
      </c>
      <c r="U14" s="12">
        <v>5.6499999999999996E-3</v>
      </c>
      <c r="V14" s="13">
        <v>0.62131000000000003</v>
      </c>
      <c r="W14" s="11">
        <v>3.5100000000000001E-3</v>
      </c>
      <c r="X14" s="11">
        <f t="shared" si="3"/>
        <v>3.5104015E-3</v>
      </c>
      <c r="Y14" s="4" t="s">
        <v>13</v>
      </c>
      <c r="Z14" s="11">
        <v>1.031E-2</v>
      </c>
      <c r="AA14" s="12">
        <v>1.031E-2</v>
      </c>
      <c r="AB14" s="13">
        <v>2.4809999999999999E-2</v>
      </c>
      <c r="AC14" s="11">
        <v>2.5999999999999998E-4</v>
      </c>
      <c r="AD14" s="11">
        <f t="shared" si="4"/>
        <v>2.5579109999999998E-4</v>
      </c>
      <c r="AE14" s="4" t="s">
        <v>13</v>
      </c>
    </row>
    <row r="15" spans="1:31" ht="14.1" customHeight="1" x14ac:dyDescent="0.2">
      <c r="A15" s="6" t="s">
        <v>21</v>
      </c>
      <c r="B15" s="11">
        <v>0.26941999999999999</v>
      </c>
      <c r="C15" s="12">
        <v>0.26941999999999999</v>
      </c>
      <c r="D15" s="13">
        <v>0.12252</v>
      </c>
      <c r="E15" s="11">
        <v>3.3009999999999998E-2</v>
      </c>
      <c r="F15" s="11">
        <f t="shared" si="0"/>
        <v>3.3009338399999998E-2</v>
      </c>
      <c r="G15" s="4" t="s">
        <v>13</v>
      </c>
      <c r="H15" s="11">
        <v>0.26651999999999998</v>
      </c>
      <c r="I15" s="12">
        <v>0.26651999999999998</v>
      </c>
      <c r="J15" s="13">
        <v>5.1090000000000003E-2</v>
      </c>
      <c r="K15" s="11">
        <v>1.362E-2</v>
      </c>
      <c r="L15" s="11">
        <f t="shared" si="1"/>
        <v>1.3616506800000001E-2</v>
      </c>
      <c r="M15" s="4" t="s">
        <v>13</v>
      </c>
      <c r="N15" s="11">
        <v>0.31270999999999999</v>
      </c>
      <c r="O15" s="12">
        <v>0.31270999999999999</v>
      </c>
      <c r="P15" s="17">
        <v>-2319.16869</v>
      </c>
      <c r="Q15" s="14">
        <v>-725.23832000000004</v>
      </c>
      <c r="R15" s="14">
        <f t="shared" si="2"/>
        <v>-725.22724104989993</v>
      </c>
      <c r="S15" s="4" t="s">
        <v>13</v>
      </c>
      <c r="T15" s="11">
        <v>0.20904</v>
      </c>
      <c r="U15" s="12">
        <v>0.20904</v>
      </c>
      <c r="V15" s="13">
        <v>-0.22383</v>
      </c>
      <c r="W15" s="11">
        <v>-4.6789999999999998E-2</v>
      </c>
      <c r="X15" s="11">
        <f t="shared" si="3"/>
        <v>-4.6789423199999999E-2</v>
      </c>
      <c r="Y15" s="4" t="s">
        <v>13</v>
      </c>
      <c r="Z15" s="11">
        <v>0.19930999999999999</v>
      </c>
      <c r="AA15" s="12">
        <v>0.19930999999999999</v>
      </c>
      <c r="AB15" s="13">
        <v>0.79866999999999999</v>
      </c>
      <c r="AC15" s="11">
        <v>0.15919</v>
      </c>
      <c r="AD15" s="11">
        <f t="shared" si="4"/>
        <v>0.15918291769999998</v>
      </c>
      <c r="AE15" s="4" t="s">
        <v>13</v>
      </c>
    </row>
    <row r="16" spans="1:31" ht="14.1" customHeight="1" x14ac:dyDescent="0.2">
      <c r="A16" s="6" t="s">
        <v>22</v>
      </c>
      <c r="B16" s="11">
        <v>0.21117</v>
      </c>
      <c r="C16" s="12">
        <v>0.21117</v>
      </c>
      <c r="D16" s="13">
        <v>8.2809999999999995E-2</v>
      </c>
      <c r="E16" s="11">
        <v>1.7489999999999999E-2</v>
      </c>
      <c r="F16" s="11">
        <f t="shared" si="0"/>
        <v>1.7486987699999998E-2</v>
      </c>
      <c r="G16" s="4" t="s">
        <v>13</v>
      </c>
      <c r="H16" s="11">
        <v>0.15418999999999999</v>
      </c>
      <c r="I16" s="12">
        <v>0.15418999999999999</v>
      </c>
      <c r="J16" s="13">
        <v>-7.7299999999999999E-3</v>
      </c>
      <c r="K16" s="11">
        <v>-1.1900000000000001E-3</v>
      </c>
      <c r="L16" s="11">
        <f t="shared" si="1"/>
        <v>-1.1918886999999999E-3</v>
      </c>
      <c r="M16" s="4" t="s">
        <v>13</v>
      </c>
      <c r="N16" s="11">
        <v>0.16150999999999999</v>
      </c>
      <c r="O16" s="12">
        <v>0.16150999999999999</v>
      </c>
      <c r="P16" s="17">
        <v>-590.83761000000004</v>
      </c>
      <c r="Q16" s="14">
        <v>-95.427379999999999</v>
      </c>
      <c r="R16" s="14">
        <f t="shared" si="2"/>
        <v>-95.426182391099999</v>
      </c>
      <c r="S16" s="4" t="s">
        <v>13</v>
      </c>
      <c r="T16" s="11">
        <v>0.22599</v>
      </c>
      <c r="U16" s="12">
        <v>0.22599</v>
      </c>
      <c r="V16" s="13">
        <v>-0.13827</v>
      </c>
      <c r="W16" s="11">
        <v>-3.125E-2</v>
      </c>
      <c r="X16" s="11">
        <f t="shared" si="3"/>
        <v>-3.1247637299999999E-2</v>
      </c>
      <c r="Y16" s="4" t="s">
        <v>13</v>
      </c>
      <c r="Z16" s="11">
        <v>0.2268</v>
      </c>
      <c r="AA16" s="12">
        <v>0.2268</v>
      </c>
      <c r="AB16" s="13">
        <v>0.16616</v>
      </c>
      <c r="AC16" s="11">
        <v>3.7690000000000001E-2</v>
      </c>
      <c r="AD16" s="11">
        <f t="shared" si="4"/>
        <v>3.7685087999999999E-2</v>
      </c>
      <c r="AE16" s="4" t="s">
        <v>13</v>
      </c>
    </row>
    <row r="17" spans="1:31" ht="14.1" customHeight="1" x14ac:dyDescent="0.2">
      <c r="A17" s="6" t="s">
        <v>23</v>
      </c>
      <c r="B17" s="11">
        <v>7.28E-3</v>
      </c>
      <c r="C17" s="12">
        <v>7.28E-3</v>
      </c>
      <c r="D17" s="13">
        <v>0.42020000000000002</v>
      </c>
      <c r="E17" s="11">
        <v>3.0599999999999998E-3</v>
      </c>
      <c r="F17" s="11">
        <f t="shared" si="0"/>
        <v>3.0590560000000001E-3</v>
      </c>
      <c r="G17" s="4" t="s">
        <v>13</v>
      </c>
      <c r="H17" s="11">
        <v>1.1010000000000001E-2</v>
      </c>
      <c r="I17" s="12">
        <v>1.1010000000000001E-2</v>
      </c>
      <c r="J17" s="13">
        <v>0.15425</v>
      </c>
      <c r="K17" s="11">
        <v>1.6999999999999999E-3</v>
      </c>
      <c r="L17" s="11">
        <f t="shared" si="1"/>
        <v>1.6982925000000001E-3</v>
      </c>
      <c r="M17" s="4" t="s">
        <v>13</v>
      </c>
      <c r="N17" s="11">
        <v>6.8700000000000002E-3</v>
      </c>
      <c r="O17" s="12">
        <v>6.8700000000000002E-3</v>
      </c>
      <c r="P17" s="17">
        <v>14348.60174</v>
      </c>
      <c r="Q17" s="14">
        <v>98.615819999999999</v>
      </c>
      <c r="R17" s="14">
        <f t="shared" si="2"/>
        <v>98.5748939538</v>
      </c>
      <c r="S17" s="4" t="s">
        <v>13</v>
      </c>
      <c r="T17" s="11">
        <v>0</v>
      </c>
      <c r="U17" s="12">
        <v>0</v>
      </c>
      <c r="V17" s="13">
        <v>-0.41598000000000002</v>
      </c>
      <c r="W17" s="11">
        <v>0</v>
      </c>
      <c r="X17" s="11">
        <f t="shared" si="3"/>
        <v>0</v>
      </c>
      <c r="Y17" s="4" t="s">
        <v>13</v>
      </c>
      <c r="Z17" s="11">
        <v>0</v>
      </c>
      <c r="AA17" s="12">
        <v>0</v>
      </c>
      <c r="AB17" s="13">
        <v>-0.23677000000000001</v>
      </c>
      <c r="AC17" s="11">
        <v>0</v>
      </c>
      <c r="AD17" s="11">
        <f t="shared" si="4"/>
        <v>0</v>
      </c>
      <c r="AE17" s="4" t="s">
        <v>13</v>
      </c>
    </row>
    <row r="18" spans="1:31" ht="14.1" customHeight="1" x14ac:dyDescent="0.2">
      <c r="A18" s="6" t="s">
        <v>24</v>
      </c>
      <c r="B18" s="11">
        <v>0.16505</v>
      </c>
      <c r="C18" s="12">
        <v>0.16505</v>
      </c>
      <c r="D18" s="13">
        <v>0.14563999999999999</v>
      </c>
      <c r="E18" s="11">
        <v>2.4039999999999999E-2</v>
      </c>
      <c r="F18" s="11">
        <f t="shared" si="0"/>
        <v>2.4037882E-2</v>
      </c>
      <c r="G18" s="4" t="s">
        <v>13</v>
      </c>
      <c r="H18" s="11">
        <v>0.17621000000000001</v>
      </c>
      <c r="I18" s="12">
        <v>0.17621000000000001</v>
      </c>
      <c r="J18" s="13">
        <v>2.0549999999999999E-2</v>
      </c>
      <c r="K18" s="11">
        <v>3.62E-3</v>
      </c>
      <c r="L18" s="11">
        <f t="shared" si="1"/>
        <v>3.6211155E-3</v>
      </c>
      <c r="M18" s="4" t="s">
        <v>13</v>
      </c>
      <c r="N18" s="11">
        <v>0.16150999999999999</v>
      </c>
      <c r="O18" s="12">
        <v>0.16150999999999999</v>
      </c>
      <c r="P18" s="17">
        <v>-2744.3939999999998</v>
      </c>
      <c r="Q18" s="14">
        <v>-443.25263999999999</v>
      </c>
      <c r="R18" s="14">
        <f t="shared" si="2"/>
        <v>-443.24707493999995</v>
      </c>
      <c r="S18" s="4" t="s">
        <v>13</v>
      </c>
      <c r="T18" s="11">
        <v>0.18643999999999999</v>
      </c>
      <c r="U18" s="12">
        <v>0.18643999999999999</v>
      </c>
      <c r="V18" s="13">
        <v>-5.5100000000000001E-3</v>
      </c>
      <c r="W18" s="11">
        <v>-1.0300000000000001E-3</v>
      </c>
      <c r="X18" s="11">
        <f t="shared" si="3"/>
        <v>-1.0272844E-3</v>
      </c>
      <c r="Y18" s="4" t="s">
        <v>13</v>
      </c>
      <c r="Z18" s="11">
        <v>0.18557000000000001</v>
      </c>
      <c r="AA18" s="12">
        <v>0.18557000000000001</v>
      </c>
      <c r="AB18" s="13">
        <v>0.35509000000000002</v>
      </c>
      <c r="AC18" s="11">
        <v>6.5890000000000004E-2</v>
      </c>
      <c r="AD18" s="11">
        <f t="shared" si="4"/>
        <v>6.5894051300000006E-2</v>
      </c>
      <c r="AE18" s="4" t="s">
        <v>13</v>
      </c>
    </row>
    <row r="19" spans="1:31" ht="14.1" customHeight="1" x14ac:dyDescent="0.2">
      <c r="A19" s="6" t="s">
        <v>25</v>
      </c>
      <c r="B19" s="11">
        <v>0.23300999999999999</v>
      </c>
      <c r="C19" s="12">
        <v>0.23300999999999999</v>
      </c>
      <c r="D19" s="13">
        <v>0.36331000000000002</v>
      </c>
      <c r="E19" s="11">
        <v>8.4650000000000003E-2</v>
      </c>
      <c r="F19" s="11">
        <f t="shared" si="0"/>
        <v>8.4654863100000005E-2</v>
      </c>
      <c r="G19" s="4" t="s">
        <v>13</v>
      </c>
      <c r="H19" s="11">
        <v>0.17180999999999999</v>
      </c>
      <c r="I19" s="12">
        <v>0.17180999999999999</v>
      </c>
      <c r="J19" s="13">
        <v>0.38852999999999999</v>
      </c>
      <c r="K19" s="11">
        <v>6.6750000000000004E-2</v>
      </c>
      <c r="L19" s="11">
        <f t="shared" si="1"/>
        <v>6.6753339299999992E-2</v>
      </c>
      <c r="M19" s="4" t="s">
        <v>13</v>
      </c>
      <c r="N19" s="11">
        <v>0.22337000000000001</v>
      </c>
      <c r="O19" s="12">
        <v>0.22337000000000001</v>
      </c>
      <c r="P19" s="17">
        <v>-2806.4315099999999</v>
      </c>
      <c r="Q19" s="14">
        <v>-626.86613999999997</v>
      </c>
      <c r="R19" s="14">
        <f t="shared" si="2"/>
        <v>-626.87260638869998</v>
      </c>
      <c r="S19" s="4" t="s">
        <v>13</v>
      </c>
      <c r="T19" s="11">
        <v>0.19774</v>
      </c>
      <c r="U19" s="12">
        <v>0.19774</v>
      </c>
      <c r="V19" s="13">
        <v>-2.409E-2</v>
      </c>
      <c r="W19" s="11">
        <v>-4.7600000000000003E-3</v>
      </c>
      <c r="X19" s="11">
        <f t="shared" si="3"/>
        <v>-4.7635565999999997E-3</v>
      </c>
      <c r="Y19" s="4" t="s">
        <v>13</v>
      </c>
      <c r="Z19" s="11">
        <v>0.22337000000000001</v>
      </c>
      <c r="AA19" s="12">
        <v>0.22337000000000001</v>
      </c>
      <c r="AB19" s="13">
        <v>0.37989000000000001</v>
      </c>
      <c r="AC19" s="11">
        <v>8.4849999999999995E-2</v>
      </c>
      <c r="AD19" s="11">
        <f t="shared" si="4"/>
        <v>8.485602930000001E-2</v>
      </c>
      <c r="AE19" s="4" t="s">
        <v>13</v>
      </c>
    </row>
    <row r="20" spans="1:31" ht="14.1" customHeight="1" x14ac:dyDescent="0.2">
      <c r="A20" s="6" t="s">
        <v>26</v>
      </c>
      <c r="B20" s="11">
        <v>0.15049000000000001</v>
      </c>
      <c r="C20" s="12">
        <v>0.15049000000000001</v>
      </c>
      <c r="D20" s="13">
        <v>0.24437</v>
      </c>
      <c r="E20" s="11">
        <v>3.6769999999999997E-2</v>
      </c>
      <c r="F20" s="11">
        <f t="shared" si="0"/>
        <v>3.6775241300000004E-2</v>
      </c>
      <c r="G20" s="4" t="s">
        <v>13</v>
      </c>
      <c r="H20" s="11">
        <v>0.16300000000000001</v>
      </c>
      <c r="I20" s="12">
        <v>0.16300000000000001</v>
      </c>
      <c r="J20" s="13">
        <v>8.3750000000000005E-2</v>
      </c>
      <c r="K20" s="11">
        <v>1.3650000000000001E-2</v>
      </c>
      <c r="L20" s="11">
        <f t="shared" si="1"/>
        <v>1.3651250000000002E-2</v>
      </c>
      <c r="M20" s="4" t="s">
        <v>13</v>
      </c>
      <c r="N20" s="11">
        <v>0.1512</v>
      </c>
      <c r="O20" s="12">
        <v>0.1512</v>
      </c>
      <c r="P20" s="17">
        <v>-1496.9776199999999</v>
      </c>
      <c r="Q20" s="14">
        <v>-226.34712999999999</v>
      </c>
      <c r="R20" s="14">
        <f t="shared" si="2"/>
        <v>-226.34301614399999</v>
      </c>
      <c r="S20" s="4" t="s">
        <v>13</v>
      </c>
      <c r="T20" s="11">
        <v>0.19774</v>
      </c>
      <c r="U20" s="12">
        <v>0.19774</v>
      </c>
      <c r="V20" s="13">
        <v>-0.18257000000000001</v>
      </c>
      <c r="W20" s="11">
        <v>-3.61E-2</v>
      </c>
      <c r="X20" s="11">
        <f t="shared" si="3"/>
        <v>-3.61013918E-2</v>
      </c>
      <c r="Y20" s="4" t="s">
        <v>13</v>
      </c>
      <c r="Z20" s="11">
        <v>0.15808</v>
      </c>
      <c r="AA20" s="12">
        <v>0.15808</v>
      </c>
      <c r="AB20" s="13">
        <v>-9.7129999999999994E-2</v>
      </c>
      <c r="AC20" s="11">
        <v>-1.5350000000000001E-2</v>
      </c>
      <c r="AD20" s="11">
        <f t="shared" si="4"/>
        <v>-1.53543104E-2</v>
      </c>
      <c r="AE20" s="4" t="s">
        <v>13</v>
      </c>
    </row>
    <row r="21" spans="1:31" ht="14.1" customHeight="1" x14ac:dyDescent="0.2">
      <c r="A21" s="6" t="s">
        <v>27</v>
      </c>
      <c r="B21" s="11">
        <v>2.913E-2</v>
      </c>
      <c r="C21" s="12">
        <v>2.913E-2</v>
      </c>
      <c r="D21" s="13">
        <v>0.53766999999999998</v>
      </c>
      <c r="E21" s="11">
        <v>1.566E-2</v>
      </c>
      <c r="F21" s="11">
        <f t="shared" si="0"/>
        <v>1.5662327099999998E-2</v>
      </c>
      <c r="G21" s="4" t="s">
        <v>13</v>
      </c>
      <c r="H21" s="11">
        <v>3.524E-2</v>
      </c>
      <c r="I21" s="12">
        <v>3.524E-2</v>
      </c>
      <c r="J21" s="13">
        <v>0.49404999999999999</v>
      </c>
      <c r="K21" s="11">
        <v>1.7409999999999998E-2</v>
      </c>
      <c r="L21" s="11">
        <f t="shared" si="1"/>
        <v>1.7410321999999999E-2</v>
      </c>
      <c r="M21" s="4" t="s">
        <v>13</v>
      </c>
      <c r="N21" s="11">
        <v>3.78E-2</v>
      </c>
      <c r="O21" s="12">
        <v>3.78E-2</v>
      </c>
      <c r="P21" s="17">
        <v>2791.3996099999999</v>
      </c>
      <c r="Q21" s="14">
        <v>105.51682</v>
      </c>
      <c r="R21" s="14">
        <f t="shared" si="2"/>
        <v>105.514905258</v>
      </c>
      <c r="S21" s="4" t="s">
        <v>13</v>
      </c>
      <c r="T21" s="11">
        <v>2.2599999999999999E-2</v>
      </c>
      <c r="U21" s="12">
        <v>2.2599999999999999E-2</v>
      </c>
      <c r="V21" s="13">
        <v>0.19425999999999999</v>
      </c>
      <c r="W21" s="11">
        <v>4.3899999999999998E-3</v>
      </c>
      <c r="X21" s="11">
        <f t="shared" si="3"/>
        <v>4.3902759999999994E-3</v>
      </c>
      <c r="Y21" s="4" t="s">
        <v>13</v>
      </c>
      <c r="Z21" s="11">
        <v>3.78E-2</v>
      </c>
      <c r="AA21" s="12">
        <v>3.78E-2</v>
      </c>
      <c r="AB21" s="13">
        <v>0.67318999999999996</v>
      </c>
      <c r="AC21" s="11">
        <v>2.545E-2</v>
      </c>
      <c r="AD21" s="11">
        <f t="shared" si="4"/>
        <v>2.5446581999999999E-2</v>
      </c>
      <c r="AE21" s="4" t="s">
        <v>13</v>
      </c>
    </row>
    <row r="22" spans="1:31" ht="14.1" customHeight="1" x14ac:dyDescent="0.2">
      <c r="A22" s="6" t="s">
        <v>28</v>
      </c>
      <c r="B22" s="11">
        <v>0.10680000000000001</v>
      </c>
      <c r="C22" s="12">
        <v>0.10680000000000001</v>
      </c>
      <c r="D22" s="13">
        <v>0.28072999999999998</v>
      </c>
      <c r="E22" s="11">
        <v>2.998E-2</v>
      </c>
      <c r="F22" s="11">
        <f t="shared" si="0"/>
        <v>2.9981964E-2</v>
      </c>
      <c r="G22" s="4" t="s">
        <v>13</v>
      </c>
      <c r="H22" s="11">
        <v>0.15198</v>
      </c>
      <c r="I22" s="12">
        <v>0.15198</v>
      </c>
      <c r="J22" s="13">
        <v>0.32601999999999998</v>
      </c>
      <c r="K22" s="11">
        <v>4.9549999999999997E-2</v>
      </c>
      <c r="L22" s="11">
        <f t="shared" si="1"/>
        <v>4.95485196E-2</v>
      </c>
      <c r="M22" s="4" t="s">
        <v>13</v>
      </c>
      <c r="N22" s="11">
        <v>0.10309</v>
      </c>
      <c r="O22" s="12">
        <v>0.10309</v>
      </c>
      <c r="P22" s="17">
        <v>-7575.2067399999996</v>
      </c>
      <c r="Q22" s="14">
        <v>-780.94915000000003</v>
      </c>
      <c r="R22" s="14">
        <f t="shared" si="2"/>
        <v>-780.92806282660001</v>
      </c>
      <c r="S22" s="4" t="s">
        <v>13</v>
      </c>
      <c r="T22" s="11">
        <v>0.16949</v>
      </c>
      <c r="U22" s="12">
        <v>0.16949</v>
      </c>
      <c r="V22" s="13">
        <v>7.9780000000000004E-2</v>
      </c>
      <c r="W22" s="11">
        <v>1.3520000000000001E-2</v>
      </c>
      <c r="X22" s="11">
        <f t="shared" si="3"/>
        <v>1.3521912200000001E-2</v>
      </c>
      <c r="Y22" s="4" t="s">
        <v>13</v>
      </c>
      <c r="Z22" s="11">
        <v>0.13058</v>
      </c>
      <c r="AA22" s="12">
        <v>0.13058</v>
      </c>
      <c r="AB22" s="13">
        <v>0.26606000000000002</v>
      </c>
      <c r="AC22" s="11">
        <v>3.474E-2</v>
      </c>
      <c r="AD22" s="11">
        <f t="shared" si="4"/>
        <v>3.4742114800000001E-2</v>
      </c>
      <c r="AE22" s="4" t="s">
        <v>13</v>
      </c>
    </row>
    <row r="23" spans="1:31" ht="14.1" customHeight="1" x14ac:dyDescent="0.2">
      <c r="A23" s="6" t="s">
        <v>29</v>
      </c>
      <c r="B23" s="11">
        <v>0.28398000000000001</v>
      </c>
      <c r="C23" s="12">
        <v>0.28398000000000001</v>
      </c>
      <c r="D23" s="13">
        <v>0.44529000000000002</v>
      </c>
      <c r="E23" s="11">
        <v>0.12645000000000001</v>
      </c>
      <c r="F23" s="11">
        <f t="shared" si="0"/>
        <v>0.12645345420000001</v>
      </c>
      <c r="G23" s="4" t="s">
        <v>13</v>
      </c>
      <c r="H23" s="11">
        <v>0.29294999999999999</v>
      </c>
      <c r="I23" s="12">
        <v>0.29294999999999999</v>
      </c>
      <c r="J23" s="13">
        <v>0.39628000000000002</v>
      </c>
      <c r="K23" s="11">
        <v>0.11609</v>
      </c>
      <c r="L23" s="11">
        <f t="shared" si="1"/>
        <v>0.116090226</v>
      </c>
      <c r="M23" s="4" t="s">
        <v>13</v>
      </c>
      <c r="N23" s="11">
        <v>0.30584</v>
      </c>
      <c r="O23" s="12">
        <v>0.30584</v>
      </c>
      <c r="P23" s="17">
        <v>-4593.7130399999996</v>
      </c>
      <c r="Q23" s="14">
        <v>-1404.9500399999999</v>
      </c>
      <c r="R23" s="14">
        <f t="shared" si="2"/>
        <v>-1404.9411961536</v>
      </c>
      <c r="S23" s="4" t="s">
        <v>13</v>
      </c>
      <c r="T23" s="11">
        <v>0.27683999999999997</v>
      </c>
      <c r="U23" s="12">
        <v>0.27683999999999997</v>
      </c>
      <c r="V23" s="13">
        <v>-3.1289999999999998E-2</v>
      </c>
      <c r="W23" s="11">
        <v>-8.6599999999999993E-3</v>
      </c>
      <c r="X23" s="11">
        <f t="shared" si="3"/>
        <v>-8.6623235999999989E-3</v>
      </c>
      <c r="Y23" s="4" t="s">
        <v>13</v>
      </c>
      <c r="Z23" s="11">
        <v>0.27148</v>
      </c>
      <c r="AA23" s="12">
        <v>0.27148</v>
      </c>
      <c r="AB23" s="13">
        <v>0.24290999999999999</v>
      </c>
      <c r="AC23" s="11">
        <v>6.5949999999999995E-2</v>
      </c>
      <c r="AD23" s="11">
        <f t="shared" si="4"/>
        <v>6.5945206800000003E-2</v>
      </c>
      <c r="AE23" s="4" t="s">
        <v>13</v>
      </c>
    </row>
    <row r="24" spans="1:31" ht="14.1" customHeight="1" x14ac:dyDescent="0.2">
      <c r="A24" s="6" t="s">
        <v>30</v>
      </c>
      <c r="B24" s="11">
        <v>0.11408</v>
      </c>
      <c r="C24" s="12">
        <v>0.11408</v>
      </c>
      <c r="D24" s="13">
        <v>-5.0709999999999998E-2</v>
      </c>
      <c r="E24" s="11">
        <v>-5.7800000000000004E-3</v>
      </c>
      <c r="F24" s="11">
        <f t="shared" si="0"/>
        <v>-5.7849968E-3</v>
      </c>
      <c r="G24" s="4" t="s">
        <v>13</v>
      </c>
      <c r="H24" s="11">
        <v>0.13216</v>
      </c>
      <c r="I24" s="12">
        <v>0.13216</v>
      </c>
      <c r="J24" s="13">
        <v>-0.14979000000000001</v>
      </c>
      <c r="K24" s="11">
        <v>-1.9800000000000002E-2</v>
      </c>
      <c r="L24" s="11">
        <f t="shared" si="1"/>
        <v>-1.9796246400000002E-2</v>
      </c>
      <c r="M24" s="4" t="s">
        <v>13</v>
      </c>
      <c r="N24" s="11">
        <v>0.11684</v>
      </c>
      <c r="O24" s="12">
        <v>0.11684</v>
      </c>
      <c r="P24" s="17">
        <v>-3299.9638599999998</v>
      </c>
      <c r="Q24" s="14">
        <v>-385.56279000000001</v>
      </c>
      <c r="R24" s="14">
        <f t="shared" si="2"/>
        <v>-385.5677774024</v>
      </c>
      <c r="S24" s="4" t="s">
        <v>13</v>
      </c>
      <c r="T24" s="11">
        <v>0.10734</v>
      </c>
      <c r="U24" s="12">
        <v>0.10734</v>
      </c>
      <c r="V24" s="13">
        <v>0.13220999999999999</v>
      </c>
      <c r="W24" s="11">
        <v>1.4189999999999999E-2</v>
      </c>
      <c r="X24" s="11">
        <f t="shared" si="3"/>
        <v>1.4191421399999999E-2</v>
      </c>
      <c r="Y24" s="4" t="s">
        <v>13</v>
      </c>
      <c r="Z24" s="11">
        <v>0.12371</v>
      </c>
      <c r="AA24" s="12">
        <v>0.12371</v>
      </c>
      <c r="AB24" s="13">
        <v>-8.7309999999999999E-2</v>
      </c>
      <c r="AC24" s="11">
        <v>-1.0800000000000001E-2</v>
      </c>
      <c r="AD24" s="11">
        <f t="shared" si="4"/>
        <v>-1.08011201E-2</v>
      </c>
      <c r="AE24" s="4" t="s">
        <v>13</v>
      </c>
    </row>
    <row r="25" spans="1:31" ht="14.1" customHeight="1" x14ac:dyDescent="0.2">
      <c r="A25" s="6" t="s">
        <v>31</v>
      </c>
      <c r="B25" s="11">
        <v>6.0679999999999998E-2</v>
      </c>
      <c r="C25" s="12">
        <v>6.0679999999999998E-2</v>
      </c>
      <c r="D25" s="13">
        <v>-2.317E-2</v>
      </c>
      <c r="E25" s="11">
        <v>-1.41E-3</v>
      </c>
      <c r="F25" s="11">
        <f t="shared" si="0"/>
        <v>-1.4059556E-3</v>
      </c>
      <c r="G25" s="4" t="s">
        <v>13</v>
      </c>
      <c r="H25" s="11">
        <v>7.4889999999999998E-2</v>
      </c>
      <c r="I25" s="12">
        <v>7.4889999999999998E-2</v>
      </c>
      <c r="J25" s="13">
        <v>4.5069999999999999E-2</v>
      </c>
      <c r="K25" s="11">
        <v>3.3800000000000002E-3</v>
      </c>
      <c r="L25" s="11">
        <f t="shared" si="1"/>
        <v>3.3752922999999999E-3</v>
      </c>
      <c r="M25" s="4" t="s">
        <v>13</v>
      </c>
      <c r="N25" s="11">
        <v>5.4980000000000001E-2</v>
      </c>
      <c r="O25" s="12">
        <v>5.4980000000000001E-2</v>
      </c>
      <c r="P25" s="17">
        <v>3403.2991499999998</v>
      </c>
      <c r="Q25" s="14">
        <v>187.12298000000001</v>
      </c>
      <c r="R25" s="14">
        <f t="shared" si="2"/>
        <v>187.11338726700001</v>
      </c>
      <c r="S25" s="4" t="s">
        <v>13</v>
      </c>
      <c r="T25" s="11">
        <v>7.3450000000000001E-2</v>
      </c>
      <c r="U25" s="12">
        <v>7.3450000000000001E-2</v>
      </c>
      <c r="V25" s="13">
        <v>-0.27894999999999998</v>
      </c>
      <c r="W25" s="11">
        <v>-2.0490000000000001E-2</v>
      </c>
      <c r="X25" s="11">
        <f t="shared" si="3"/>
        <v>-2.0488877499999999E-2</v>
      </c>
      <c r="Y25" s="4" t="s">
        <v>13</v>
      </c>
      <c r="Z25" s="11">
        <v>5.4980000000000001E-2</v>
      </c>
      <c r="AA25" s="12">
        <v>5.4980000000000001E-2</v>
      </c>
      <c r="AB25" s="13">
        <v>-0.38730999999999999</v>
      </c>
      <c r="AC25" s="11">
        <v>-2.1299999999999999E-2</v>
      </c>
      <c r="AD25" s="11">
        <f t="shared" si="4"/>
        <v>-2.1294303800000001E-2</v>
      </c>
      <c r="AE25" s="4" t="s">
        <v>13</v>
      </c>
    </row>
    <row r="26" spans="1:31" ht="14.1" customHeight="1" x14ac:dyDescent="0.2">
      <c r="A26" s="6" t="s">
        <v>32</v>
      </c>
      <c r="B26" s="11">
        <v>1.214E-2</v>
      </c>
      <c r="C26" s="12">
        <v>1.214E-2</v>
      </c>
      <c r="D26" s="13">
        <v>6.2859999999999999E-2</v>
      </c>
      <c r="E26" s="11">
        <v>7.6000000000000004E-4</v>
      </c>
      <c r="F26" s="11">
        <f t="shared" si="0"/>
        <v>7.6312039999999997E-4</v>
      </c>
      <c r="G26" s="4" t="s">
        <v>13</v>
      </c>
      <c r="H26" s="11">
        <v>2.4230000000000002E-2</v>
      </c>
      <c r="I26" s="12">
        <v>2.4230000000000002E-2</v>
      </c>
      <c r="J26" s="13">
        <v>-0.17338000000000001</v>
      </c>
      <c r="K26" s="11">
        <v>-4.1999999999999997E-3</v>
      </c>
      <c r="L26" s="11">
        <f t="shared" si="1"/>
        <v>-4.2009974000000007E-3</v>
      </c>
      <c r="M26" s="4" t="s">
        <v>13</v>
      </c>
      <c r="N26" s="11">
        <v>6.8700000000000002E-3</v>
      </c>
      <c r="O26" s="12">
        <v>6.8700000000000002E-3</v>
      </c>
      <c r="P26" s="17">
        <v>3420.0055900000002</v>
      </c>
      <c r="Q26" s="14">
        <v>23.505189999999999</v>
      </c>
      <c r="R26" s="14">
        <f t="shared" si="2"/>
        <v>23.495438403300003</v>
      </c>
      <c r="S26" s="4" t="s">
        <v>13</v>
      </c>
      <c r="T26" s="11">
        <v>1.695E-2</v>
      </c>
      <c r="U26" s="12">
        <v>1.695E-2</v>
      </c>
      <c r="V26" s="13">
        <v>-1.431E-2</v>
      </c>
      <c r="W26" s="11">
        <v>-2.4000000000000001E-4</v>
      </c>
      <c r="X26" s="11">
        <f t="shared" si="3"/>
        <v>-2.425545E-4</v>
      </c>
      <c r="Y26" s="4" t="s">
        <v>13</v>
      </c>
      <c r="Z26" s="11">
        <v>3.4360000000000002E-2</v>
      </c>
      <c r="AA26" s="12">
        <v>3.4360000000000002E-2</v>
      </c>
      <c r="AB26" s="13">
        <v>0.22067000000000001</v>
      </c>
      <c r="AC26" s="11">
        <v>7.5799999999999999E-3</v>
      </c>
      <c r="AD26" s="11">
        <f t="shared" si="4"/>
        <v>7.5822212000000002E-3</v>
      </c>
      <c r="AE26" s="4" t="s">
        <v>13</v>
      </c>
    </row>
    <row r="27" spans="1:31" ht="14.1" customHeight="1" x14ac:dyDescent="0.2">
      <c r="A27" s="6" t="s">
        <v>33</v>
      </c>
      <c r="B27" s="11">
        <v>7.2819999999999996E-2</v>
      </c>
      <c r="C27" s="12">
        <v>7.2819999999999996E-2</v>
      </c>
      <c r="D27" s="13">
        <v>0.22344</v>
      </c>
      <c r="E27" s="11">
        <v>1.627E-2</v>
      </c>
      <c r="F27" s="11">
        <f t="shared" si="0"/>
        <v>1.6270900799999998E-2</v>
      </c>
      <c r="G27" s="4" t="s">
        <v>13</v>
      </c>
      <c r="H27" s="11">
        <v>6.608E-2</v>
      </c>
      <c r="I27" s="12">
        <v>6.608E-2</v>
      </c>
      <c r="J27" s="13">
        <v>0.20039000000000001</v>
      </c>
      <c r="K27" s="11">
        <v>1.324E-2</v>
      </c>
      <c r="L27" s="11">
        <f t="shared" si="1"/>
        <v>1.32417712E-2</v>
      </c>
      <c r="M27" s="4" t="s">
        <v>13</v>
      </c>
      <c r="N27" s="11">
        <v>7.9039999999999999E-2</v>
      </c>
      <c r="O27" s="12">
        <v>7.9039999999999999E-2</v>
      </c>
      <c r="P27" s="17">
        <v>2925.3616900000002</v>
      </c>
      <c r="Q27" s="14">
        <v>231.21414999999999</v>
      </c>
      <c r="R27" s="14">
        <f t="shared" si="2"/>
        <v>231.22058797760002</v>
      </c>
      <c r="S27" s="4" t="s">
        <v>13</v>
      </c>
      <c r="T27" s="11">
        <v>5.6500000000000002E-2</v>
      </c>
      <c r="U27" s="12">
        <v>5.6500000000000002E-2</v>
      </c>
      <c r="V27" s="13">
        <v>0.21153</v>
      </c>
      <c r="W27" s="11">
        <v>1.1950000000000001E-2</v>
      </c>
      <c r="X27" s="11">
        <f t="shared" si="3"/>
        <v>1.1951445E-2</v>
      </c>
      <c r="Y27" s="4" t="s">
        <v>13</v>
      </c>
      <c r="Z27" s="11">
        <v>5.1549999999999999E-2</v>
      </c>
      <c r="AA27" s="12">
        <v>5.1549999999999999E-2</v>
      </c>
      <c r="AB27" s="13">
        <v>7.782E-2</v>
      </c>
      <c r="AC27" s="11">
        <v>4.0099999999999997E-3</v>
      </c>
      <c r="AD27" s="11">
        <f t="shared" si="4"/>
        <v>4.0116209999999999E-3</v>
      </c>
      <c r="AE27" s="4" t="s">
        <v>13</v>
      </c>
    </row>
    <row r="28" spans="1:31" ht="14.1" customHeight="1" x14ac:dyDescent="0.2">
      <c r="A28" s="6" t="s">
        <v>34</v>
      </c>
      <c r="B28" s="11">
        <v>6.7960000000000007E-2</v>
      </c>
      <c r="C28" s="12">
        <v>6.7960000000000007E-2</v>
      </c>
      <c r="D28" s="13">
        <v>2.5649999999999999E-2</v>
      </c>
      <c r="E28" s="11">
        <v>1.74E-3</v>
      </c>
      <c r="F28" s="11">
        <f t="shared" si="0"/>
        <v>1.7431740000000001E-3</v>
      </c>
      <c r="G28" s="4" t="s">
        <v>13</v>
      </c>
      <c r="H28" s="11">
        <v>5.2859999999999997E-2</v>
      </c>
      <c r="I28" s="12">
        <v>5.2859999999999997E-2</v>
      </c>
      <c r="J28" s="13">
        <v>-4.802E-2</v>
      </c>
      <c r="K28" s="11">
        <v>-2.5400000000000002E-3</v>
      </c>
      <c r="L28" s="11">
        <f t="shared" si="1"/>
        <v>-2.5383372E-3</v>
      </c>
      <c r="M28" s="4" t="s">
        <v>13</v>
      </c>
      <c r="N28" s="11">
        <v>8.9349999999999999E-2</v>
      </c>
      <c r="O28" s="12">
        <v>8.9349999999999999E-2</v>
      </c>
      <c r="P28" s="17">
        <v>-5995.09166</v>
      </c>
      <c r="Q28" s="14">
        <v>-535.64392999999995</v>
      </c>
      <c r="R28" s="14">
        <f t="shared" si="2"/>
        <v>-535.66143982100004</v>
      </c>
      <c r="S28" s="4" t="s">
        <v>13</v>
      </c>
      <c r="T28" s="11">
        <v>6.2149999999999997E-2</v>
      </c>
      <c r="U28" s="12">
        <v>6.2149999999999997E-2</v>
      </c>
      <c r="V28" s="13">
        <v>-0.30715999999999999</v>
      </c>
      <c r="W28" s="11">
        <v>-1.9089999999999999E-2</v>
      </c>
      <c r="X28" s="11">
        <f t="shared" si="3"/>
        <v>-1.9089993999999999E-2</v>
      </c>
      <c r="Y28" s="4" t="s">
        <v>13</v>
      </c>
      <c r="Z28" s="11" t="s">
        <v>13</v>
      </c>
      <c r="AA28" s="12" t="s">
        <v>13</v>
      </c>
      <c r="AB28" s="13" t="s">
        <v>13</v>
      </c>
      <c r="AC28" s="11" t="s">
        <v>13</v>
      </c>
      <c r="AD28" s="11" t="s">
        <v>13</v>
      </c>
      <c r="AE28" s="4" t="s">
        <v>13</v>
      </c>
    </row>
    <row r="29" spans="1:31" ht="14.1" customHeight="1" x14ac:dyDescent="0.2">
      <c r="A29" s="6" t="s">
        <v>35</v>
      </c>
      <c r="B29" s="11">
        <v>0.23058000000000001</v>
      </c>
      <c r="C29" s="12">
        <v>0.23058000000000001</v>
      </c>
      <c r="D29" s="13">
        <v>4.5719999999999997E-2</v>
      </c>
      <c r="E29" s="11">
        <v>1.0540000000000001E-2</v>
      </c>
      <c r="F29" s="11">
        <f t="shared" si="0"/>
        <v>1.0542117599999999E-2</v>
      </c>
      <c r="G29" s="4" t="s">
        <v>13</v>
      </c>
      <c r="H29" s="11">
        <v>0.17401</v>
      </c>
      <c r="I29" s="12">
        <v>0.17401</v>
      </c>
      <c r="J29" s="13">
        <v>0.15004999999999999</v>
      </c>
      <c r="K29" s="11">
        <v>2.6110000000000001E-2</v>
      </c>
      <c r="L29" s="11">
        <f t="shared" si="1"/>
        <v>2.6110200499999996E-2</v>
      </c>
      <c r="M29" s="4" t="s">
        <v>13</v>
      </c>
      <c r="N29" s="11">
        <v>0.19588</v>
      </c>
      <c r="O29" s="12">
        <v>0.19588</v>
      </c>
      <c r="P29" s="17">
        <v>-2954.6554799999999</v>
      </c>
      <c r="Q29" s="14">
        <v>-578.74694999999997</v>
      </c>
      <c r="R29" s="14">
        <f t="shared" si="2"/>
        <v>-578.75791542239995</v>
      </c>
      <c r="S29" s="4" t="s">
        <v>13</v>
      </c>
      <c r="T29" s="11">
        <v>0.25424000000000002</v>
      </c>
      <c r="U29" s="12">
        <v>0.25424000000000002</v>
      </c>
      <c r="V29" s="13">
        <v>-0.16367999999999999</v>
      </c>
      <c r="W29" s="11">
        <v>-4.1610000000000001E-2</v>
      </c>
      <c r="X29" s="11">
        <f t="shared" si="3"/>
        <v>-4.1614003199999999E-2</v>
      </c>
      <c r="Y29" s="4" t="s">
        <v>13</v>
      </c>
      <c r="Z29" s="11">
        <v>0.21648999999999999</v>
      </c>
      <c r="AA29" s="12">
        <v>0.21648999999999999</v>
      </c>
      <c r="AB29" s="13">
        <v>-9.4400000000000005E-3</v>
      </c>
      <c r="AC29" s="11">
        <v>-2.0400000000000001E-3</v>
      </c>
      <c r="AD29" s="11">
        <f>AA29*AB29</f>
        <v>-2.0436655999999998E-3</v>
      </c>
      <c r="AE29" s="4" t="s">
        <v>13</v>
      </c>
    </row>
    <row r="30" spans="1:31" ht="14.1" customHeight="1" x14ac:dyDescent="0.2">
      <c r="A30" s="6" t="s">
        <v>36</v>
      </c>
      <c r="B30" s="11">
        <v>6.0679999999999998E-2</v>
      </c>
      <c r="C30" s="12">
        <v>6.0679999999999998E-2</v>
      </c>
      <c r="D30" s="13">
        <v>0.22073999999999999</v>
      </c>
      <c r="E30" s="11">
        <v>1.3390000000000001E-2</v>
      </c>
      <c r="F30" s="11">
        <f t="shared" si="0"/>
        <v>1.33945032E-2</v>
      </c>
      <c r="G30" s="4" t="s">
        <v>13</v>
      </c>
      <c r="H30" s="11">
        <v>5.2859999999999997E-2</v>
      </c>
      <c r="I30" s="12">
        <v>5.2859999999999997E-2</v>
      </c>
      <c r="J30" s="13">
        <v>9.9970000000000003E-2</v>
      </c>
      <c r="K30" s="11">
        <v>5.28E-3</v>
      </c>
      <c r="L30" s="11">
        <f t="shared" si="1"/>
        <v>5.2844141999999995E-3</v>
      </c>
      <c r="M30" s="4" t="s">
        <v>13</v>
      </c>
      <c r="N30" s="11">
        <v>7.5600000000000001E-2</v>
      </c>
      <c r="O30" s="12">
        <v>7.5600000000000001E-2</v>
      </c>
      <c r="P30" s="17">
        <v>-4380.2701299999999</v>
      </c>
      <c r="Q30" s="14">
        <v>-331.15444000000002</v>
      </c>
      <c r="R30" s="14">
        <f t="shared" si="2"/>
        <v>-331.14842182799998</v>
      </c>
      <c r="S30" s="4" t="s">
        <v>13</v>
      </c>
      <c r="T30" s="11">
        <v>2.2599999999999999E-2</v>
      </c>
      <c r="U30" s="12">
        <v>2.2599999999999999E-2</v>
      </c>
      <c r="V30" s="13">
        <v>0.32258999999999999</v>
      </c>
      <c r="W30" s="11">
        <v>7.2899999999999996E-3</v>
      </c>
      <c r="X30" s="11">
        <f t="shared" si="3"/>
        <v>7.2905339999999996E-3</v>
      </c>
      <c r="Y30" s="4" t="s">
        <v>13</v>
      </c>
      <c r="Z30" s="11">
        <v>9.622E-2</v>
      </c>
      <c r="AA30" s="12">
        <v>9.622E-2</v>
      </c>
      <c r="AB30" s="13">
        <v>5.1979999999999998E-2</v>
      </c>
      <c r="AC30" s="11">
        <v>5.0000000000000001E-3</v>
      </c>
      <c r="AD30" s="11">
        <f>AA30*AB30</f>
        <v>5.0015156E-3</v>
      </c>
      <c r="AE30" s="4" t="s">
        <v>13</v>
      </c>
    </row>
    <row r="31" spans="1:31" ht="14.1" customHeight="1" x14ac:dyDescent="0.2">
      <c r="A31" s="6" t="s">
        <v>37</v>
      </c>
      <c r="B31" s="11">
        <v>0.14077999999999999</v>
      </c>
      <c r="C31" s="12">
        <v>0.14077999999999999</v>
      </c>
      <c r="D31" s="13">
        <v>0.23477999999999999</v>
      </c>
      <c r="E31" s="11">
        <v>3.3050000000000003E-2</v>
      </c>
      <c r="F31" s="11">
        <f t="shared" si="0"/>
        <v>3.3052328399999997E-2</v>
      </c>
      <c r="G31" s="4" t="s">
        <v>13</v>
      </c>
      <c r="H31" s="11">
        <v>0.11674</v>
      </c>
      <c r="I31" s="12">
        <v>0.11674</v>
      </c>
      <c r="J31" s="13">
        <v>-0.11221</v>
      </c>
      <c r="K31" s="11">
        <v>-1.3100000000000001E-2</v>
      </c>
      <c r="L31" s="11">
        <f t="shared" si="1"/>
        <v>-1.30993954E-2</v>
      </c>
      <c r="M31" s="4" t="s">
        <v>13</v>
      </c>
      <c r="N31" s="11">
        <v>0.1134</v>
      </c>
      <c r="O31" s="12">
        <v>0.1134</v>
      </c>
      <c r="P31" s="17">
        <v>-5055.8386399999999</v>
      </c>
      <c r="Q31" s="14">
        <v>-573.34253000000001</v>
      </c>
      <c r="R31" s="14">
        <f t="shared" si="2"/>
        <v>-573.33210177599994</v>
      </c>
      <c r="S31" s="4" t="s">
        <v>13</v>
      </c>
      <c r="T31" s="11">
        <v>0.18643999999999999</v>
      </c>
      <c r="U31" s="12">
        <v>0.18643999999999999</v>
      </c>
      <c r="V31" s="13">
        <v>0.14643999999999999</v>
      </c>
      <c r="W31" s="11">
        <v>2.7300000000000001E-2</v>
      </c>
      <c r="X31" s="11">
        <f t="shared" si="3"/>
        <v>2.7302273599999996E-2</v>
      </c>
      <c r="Y31" s="4" t="s">
        <v>13</v>
      </c>
      <c r="Z31" s="11">
        <v>0.20619000000000001</v>
      </c>
      <c r="AA31" s="12">
        <v>0.20619000000000001</v>
      </c>
      <c r="AB31" s="13">
        <v>8.3690000000000001E-2</v>
      </c>
      <c r="AC31" s="11">
        <v>1.7250000000000001E-2</v>
      </c>
      <c r="AD31" s="11">
        <f>AA31*AB31</f>
        <v>1.7256041100000001E-2</v>
      </c>
      <c r="AE31" s="4" t="s">
        <v>13</v>
      </c>
    </row>
    <row r="32" spans="1:31" ht="14.1" customHeight="1" x14ac:dyDescent="0.2">
      <c r="A32" s="6" t="s">
        <v>38</v>
      </c>
      <c r="B32" s="11">
        <v>0.31311</v>
      </c>
      <c r="C32" s="12">
        <v>0.31311</v>
      </c>
      <c r="D32" s="13">
        <v>5.1490000000000001E-2</v>
      </c>
      <c r="E32" s="11">
        <v>1.6119999999999999E-2</v>
      </c>
      <c r="F32" s="11">
        <f t="shared" si="0"/>
        <v>1.6122033899999999E-2</v>
      </c>
      <c r="G32" s="4" t="s">
        <v>13</v>
      </c>
      <c r="H32" s="11">
        <v>0.25330000000000003</v>
      </c>
      <c r="I32" s="12">
        <v>0.25330000000000003</v>
      </c>
      <c r="J32" s="13">
        <v>-8.4000000000000003E-4</v>
      </c>
      <c r="K32" s="11">
        <v>-2.1000000000000001E-4</v>
      </c>
      <c r="L32" s="11">
        <f t="shared" si="1"/>
        <v>-2.1277200000000004E-4</v>
      </c>
      <c r="M32" s="4" t="s">
        <v>13</v>
      </c>
      <c r="N32" s="11">
        <v>0.29897000000000001</v>
      </c>
      <c r="O32" s="12">
        <v>0.29897000000000001</v>
      </c>
      <c r="P32" s="17">
        <v>157.53216</v>
      </c>
      <c r="Q32" s="14">
        <v>47.097239999999999</v>
      </c>
      <c r="R32" s="14">
        <f t="shared" si="2"/>
        <v>47.097389875200001</v>
      </c>
      <c r="S32" s="4" t="s">
        <v>13</v>
      </c>
      <c r="T32" s="11">
        <v>0.28814000000000001</v>
      </c>
      <c r="U32" s="12">
        <v>0.28814000000000001</v>
      </c>
      <c r="V32" s="13">
        <v>0.23580000000000001</v>
      </c>
      <c r="W32" s="11">
        <v>6.794E-2</v>
      </c>
      <c r="X32" s="11">
        <f t="shared" si="3"/>
        <v>6.7943412000000009E-2</v>
      </c>
      <c r="Y32" s="4" t="s">
        <v>13</v>
      </c>
      <c r="Z32" s="11">
        <v>0.26117000000000001</v>
      </c>
      <c r="AA32" s="12">
        <v>0.26117000000000001</v>
      </c>
      <c r="AB32" s="13">
        <v>2.0809999999999999E-2</v>
      </c>
      <c r="AC32" s="11">
        <v>5.4299999999999999E-3</v>
      </c>
      <c r="AD32" s="11">
        <f>AA32*AB32</f>
        <v>5.4349476999999997E-3</v>
      </c>
      <c r="AE32" s="4" t="s">
        <v>13</v>
      </c>
    </row>
    <row r="33" spans="1:31" ht="14.1" customHeight="1" x14ac:dyDescent="0.2">
      <c r="A33" s="6" t="s">
        <v>39</v>
      </c>
      <c r="B33" s="11">
        <v>0.60848000000000002</v>
      </c>
      <c r="C33" s="12">
        <v>0.60848000000000002</v>
      </c>
      <c r="D33" s="13">
        <v>1.7760000000000001E-2</v>
      </c>
      <c r="E33" s="11">
        <v>1.081E-2</v>
      </c>
      <c r="F33" s="11">
        <f t="shared" si="0"/>
        <v>1.0806604800000001E-2</v>
      </c>
      <c r="G33" s="4" t="s">
        <v>13</v>
      </c>
      <c r="H33" s="11">
        <v>0.41420000000000001</v>
      </c>
      <c r="I33" s="12">
        <v>0.41420000000000001</v>
      </c>
      <c r="J33" s="13">
        <v>2.7189999999999999E-2</v>
      </c>
      <c r="K33" s="11">
        <v>1.1259999999999999E-2</v>
      </c>
      <c r="L33" s="11">
        <f t="shared" si="1"/>
        <v>1.1262098E-2</v>
      </c>
      <c r="M33" s="4" t="s">
        <v>13</v>
      </c>
      <c r="N33" s="11">
        <v>0.59152000000000005</v>
      </c>
      <c r="O33" s="12">
        <v>0.59152000000000005</v>
      </c>
      <c r="P33" s="17">
        <v>3633.1653799999999</v>
      </c>
      <c r="Q33" s="14">
        <v>2149.0978300000002</v>
      </c>
      <c r="R33" s="14">
        <f t="shared" si="2"/>
        <v>2149.0899855776001</v>
      </c>
      <c r="S33" s="4" t="s">
        <v>13</v>
      </c>
      <c r="T33" s="11">
        <v>0.38667000000000001</v>
      </c>
      <c r="U33" s="12">
        <v>0.38667000000000001</v>
      </c>
      <c r="V33" s="13">
        <v>7.8170000000000003E-2</v>
      </c>
      <c r="W33" s="11">
        <v>3.022E-2</v>
      </c>
      <c r="X33" s="11">
        <f t="shared" si="3"/>
        <v>3.0225993900000001E-2</v>
      </c>
      <c r="Y33" s="4" t="s">
        <v>13</v>
      </c>
      <c r="Z33" s="11" t="s">
        <v>13</v>
      </c>
      <c r="AA33" s="12" t="s">
        <v>13</v>
      </c>
      <c r="AB33" s="13" t="s">
        <v>13</v>
      </c>
      <c r="AC33" s="11" t="s">
        <v>13</v>
      </c>
      <c r="AD33" s="11" t="s">
        <v>13</v>
      </c>
      <c r="AE33" s="4" t="s">
        <v>13</v>
      </c>
    </row>
    <row r="34" spans="1:31" ht="14.1" customHeight="1" x14ac:dyDescent="0.2">
      <c r="A34" s="6" t="s">
        <v>40</v>
      </c>
      <c r="B34" s="11" t="s">
        <v>13</v>
      </c>
      <c r="C34" s="12" t="s">
        <v>13</v>
      </c>
      <c r="D34" s="13" t="s">
        <v>13</v>
      </c>
      <c r="E34" s="11" t="s">
        <v>13</v>
      </c>
      <c r="F34" s="11" t="s">
        <v>13</v>
      </c>
      <c r="G34" s="4" t="s">
        <v>13</v>
      </c>
      <c r="H34" s="11" t="s">
        <v>13</v>
      </c>
      <c r="I34" s="12" t="s">
        <v>13</v>
      </c>
      <c r="J34" s="13" t="s">
        <v>13</v>
      </c>
      <c r="K34" s="11" t="s">
        <v>13</v>
      </c>
      <c r="L34" s="11" t="s">
        <v>13</v>
      </c>
      <c r="M34" s="4" t="s">
        <v>13</v>
      </c>
      <c r="N34" s="11">
        <v>0.44980999999999999</v>
      </c>
      <c r="O34" s="12">
        <v>0.44980999999999999</v>
      </c>
      <c r="P34" s="17">
        <v>6835.1965200000004</v>
      </c>
      <c r="Q34" s="14">
        <v>3074.5105699999999</v>
      </c>
      <c r="R34" s="14">
        <f t="shared" si="2"/>
        <v>3074.5397466612003</v>
      </c>
      <c r="S34" s="4" t="s">
        <v>13</v>
      </c>
      <c r="T34" s="11" t="s">
        <v>13</v>
      </c>
      <c r="U34" s="12" t="s">
        <v>13</v>
      </c>
      <c r="V34" s="13" t="s">
        <v>13</v>
      </c>
      <c r="W34" s="11" t="s">
        <v>13</v>
      </c>
      <c r="X34" s="11" t="s">
        <v>13</v>
      </c>
      <c r="Y34" s="4" t="s">
        <v>13</v>
      </c>
      <c r="Z34" s="11" t="s">
        <v>13</v>
      </c>
      <c r="AA34" s="12" t="s">
        <v>13</v>
      </c>
      <c r="AB34" s="13" t="s">
        <v>13</v>
      </c>
      <c r="AC34" s="11" t="s">
        <v>13</v>
      </c>
      <c r="AD34" s="11" t="s">
        <v>13</v>
      </c>
      <c r="AE34" s="4" t="s">
        <v>13</v>
      </c>
    </row>
    <row r="35" spans="1:31" ht="14.1" customHeight="1" x14ac:dyDescent="0.2">
      <c r="A35" s="6" t="s">
        <v>41</v>
      </c>
      <c r="B35" s="11">
        <v>0.55825000000000002</v>
      </c>
      <c r="C35" s="12">
        <v>0.55825000000000002</v>
      </c>
      <c r="D35" s="13">
        <v>0.29037000000000002</v>
      </c>
      <c r="E35" s="11">
        <v>0.16209999999999999</v>
      </c>
      <c r="F35" s="11">
        <f>C35*D35</f>
        <v>0.16209905250000001</v>
      </c>
      <c r="G35" s="4" t="s">
        <v>13</v>
      </c>
      <c r="H35" s="11">
        <v>0.62114999999999998</v>
      </c>
      <c r="I35" s="12">
        <v>0.62114999999999998</v>
      </c>
      <c r="J35" s="13">
        <v>0.36709000000000003</v>
      </c>
      <c r="K35" s="11">
        <v>0.22800999999999999</v>
      </c>
      <c r="L35" s="11">
        <f>I35*J35</f>
        <v>0.22801795350000001</v>
      </c>
      <c r="M35" s="4" t="s">
        <v>13</v>
      </c>
      <c r="N35" s="11">
        <v>0.62887000000000004</v>
      </c>
      <c r="O35" s="12">
        <v>0.62887000000000004</v>
      </c>
      <c r="P35" s="17">
        <v>-7755.3943399999998</v>
      </c>
      <c r="Q35" s="14">
        <v>-4877.1036599999998</v>
      </c>
      <c r="R35" s="14">
        <f t="shared" si="2"/>
        <v>-4877.1348385957999</v>
      </c>
      <c r="S35" s="4" t="s">
        <v>13</v>
      </c>
      <c r="T35" s="11">
        <v>0.60451999999999995</v>
      </c>
      <c r="U35" s="12">
        <v>0.60451999999999995</v>
      </c>
      <c r="V35" s="13">
        <v>8.0610000000000001E-2</v>
      </c>
      <c r="W35" s="11">
        <v>4.8730000000000002E-2</v>
      </c>
      <c r="X35" s="11">
        <f>U35*V35</f>
        <v>4.8730357199999998E-2</v>
      </c>
      <c r="Y35" s="4" t="s">
        <v>13</v>
      </c>
      <c r="Z35" s="11">
        <v>0.64261000000000001</v>
      </c>
      <c r="AA35" s="12">
        <v>0.64261000000000001</v>
      </c>
      <c r="AB35" s="13">
        <v>-0.16347</v>
      </c>
      <c r="AC35" s="11">
        <v>-0.10505</v>
      </c>
      <c r="AD35" s="11">
        <f t="shared" ref="AD35:AD47" si="5">AA35*AB35</f>
        <v>-0.1050474567</v>
      </c>
      <c r="AE35" s="4" t="s">
        <v>13</v>
      </c>
    </row>
    <row r="36" spans="1:31" ht="14.1" customHeight="1" x14ac:dyDescent="0.2">
      <c r="A36" s="6" t="s">
        <v>42</v>
      </c>
      <c r="B36" s="11" t="s">
        <v>13</v>
      </c>
      <c r="C36" s="12" t="s">
        <v>13</v>
      </c>
      <c r="D36" s="13" t="s">
        <v>13</v>
      </c>
      <c r="E36" s="11" t="s">
        <v>13</v>
      </c>
      <c r="F36" s="11" t="s">
        <v>13</v>
      </c>
      <c r="G36" s="4" t="s">
        <v>13</v>
      </c>
      <c r="H36" s="11" t="s">
        <v>13</v>
      </c>
      <c r="I36" s="12" t="s">
        <v>13</v>
      </c>
      <c r="J36" s="13" t="s">
        <v>13</v>
      </c>
      <c r="K36" s="11" t="s">
        <v>13</v>
      </c>
      <c r="L36" s="11" t="s">
        <v>13</v>
      </c>
      <c r="M36" s="4" t="s">
        <v>13</v>
      </c>
      <c r="N36" s="11" t="s">
        <v>13</v>
      </c>
      <c r="O36" s="12" t="s">
        <v>13</v>
      </c>
      <c r="P36" s="17" t="s">
        <v>13</v>
      </c>
      <c r="Q36" s="14" t="s">
        <v>13</v>
      </c>
      <c r="R36" s="14" t="s">
        <v>13</v>
      </c>
      <c r="S36" s="4" t="s">
        <v>13</v>
      </c>
      <c r="T36" s="11" t="s">
        <v>13</v>
      </c>
      <c r="U36" s="12" t="s">
        <v>13</v>
      </c>
      <c r="V36" s="13" t="s">
        <v>13</v>
      </c>
      <c r="W36" s="11" t="s">
        <v>13</v>
      </c>
      <c r="X36" s="11" t="s">
        <v>13</v>
      </c>
      <c r="Y36" s="4" t="s">
        <v>13</v>
      </c>
      <c r="Z36" s="11">
        <v>0.10884000000000001</v>
      </c>
      <c r="AA36" s="12">
        <v>0.10884000000000001</v>
      </c>
      <c r="AB36" s="13">
        <v>0.13646</v>
      </c>
      <c r="AC36" s="11">
        <v>1.485E-2</v>
      </c>
      <c r="AD36" s="11">
        <f t="shared" si="5"/>
        <v>1.4852306400000001E-2</v>
      </c>
      <c r="AE36" s="4" t="s">
        <v>13</v>
      </c>
    </row>
    <row r="37" spans="1:31" ht="14.1" customHeight="1" x14ac:dyDescent="0.2">
      <c r="A37" s="6" t="s">
        <v>43</v>
      </c>
      <c r="B37" s="11" t="s">
        <v>13</v>
      </c>
      <c r="C37" s="12" t="s">
        <v>13</v>
      </c>
      <c r="D37" s="13" t="s">
        <v>13</v>
      </c>
      <c r="E37" s="11" t="s">
        <v>13</v>
      </c>
      <c r="F37" s="11" t="s">
        <v>13</v>
      </c>
      <c r="G37" s="4" t="s">
        <v>13</v>
      </c>
      <c r="H37" s="11" t="s">
        <v>13</v>
      </c>
      <c r="I37" s="12" t="s">
        <v>13</v>
      </c>
      <c r="J37" s="13" t="s">
        <v>13</v>
      </c>
      <c r="K37" s="11" t="s">
        <v>13</v>
      </c>
      <c r="L37" s="11" t="s">
        <v>13</v>
      </c>
      <c r="M37" s="4" t="s">
        <v>13</v>
      </c>
      <c r="N37" s="11" t="s">
        <v>13</v>
      </c>
      <c r="O37" s="12" t="s">
        <v>13</v>
      </c>
      <c r="P37" s="17" t="s">
        <v>13</v>
      </c>
      <c r="Q37" s="14" t="s">
        <v>13</v>
      </c>
      <c r="R37" s="14" t="s">
        <v>13</v>
      </c>
      <c r="S37" s="4" t="s">
        <v>13</v>
      </c>
      <c r="T37" s="11" t="s">
        <v>13</v>
      </c>
      <c r="U37" s="12" t="s">
        <v>13</v>
      </c>
      <c r="V37" s="13" t="s">
        <v>13</v>
      </c>
      <c r="W37" s="11" t="s">
        <v>13</v>
      </c>
      <c r="X37" s="11" t="s">
        <v>13</v>
      </c>
      <c r="Y37" s="4" t="s">
        <v>13</v>
      </c>
      <c r="Z37" s="11">
        <v>0.29553000000000001</v>
      </c>
      <c r="AA37" s="12">
        <v>0.29553000000000001</v>
      </c>
      <c r="AB37" s="13">
        <v>-0.12617</v>
      </c>
      <c r="AC37" s="11">
        <v>-3.7289999999999997E-2</v>
      </c>
      <c r="AD37" s="11">
        <f t="shared" si="5"/>
        <v>-3.7287020100000005E-2</v>
      </c>
      <c r="AE37" s="4" t="s">
        <v>13</v>
      </c>
    </row>
    <row r="38" spans="1:31" ht="14.1" customHeight="1" x14ac:dyDescent="0.2">
      <c r="A38" s="6" t="s">
        <v>44</v>
      </c>
      <c r="B38" s="11">
        <v>5.534E-2</v>
      </c>
      <c r="C38" s="12">
        <v>5.534E-2</v>
      </c>
      <c r="D38" s="13">
        <v>-2.8007</v>
      </c>
      <c r="E38" s="11">
        <v>-0.15498000000000001</v>
      </c>
      <c r="F38" s="11">
        <f t="shared" ref="F38:F47" si="6">C38*D38</f>
        <v>-0.15499073799999999</v>
      </c>
      <c r="G38" s="4" t="s">
        <v>13</v>
      </c>
      <c r="H38" s="11">
        <v>5.5669999999999997E-2</v>
      </c>
      <c r="I38" s="12">
        <v>5.5669999999999997E-2</v>
      </c>
      <c r="J38" s="13">
        <v>-4.3264899999999997</v>
      </c>
      <c r="K38" s="11">
        <v>-0.24085999999999999</v>
      </c>
      <c r="L38" s="11">
        <f t="shared" ref="L38:L47" si="7">I38*J38</f>
        <v>-0.24085569829999998</v>
      </c>
      <c r="M38" s="4" t="s">
        <v>13</v>
      </c>
      <c r="N38" s="11">
        <v>5.5410000000000001E-2</v>
      </c>
      <c r="O38" s="12">
        <v>5.5410000000000001E-2</v>
      </c>
      <c r="P38" s="17">
        <v>-249912.44380000001</v>
      </c>
      <c r="Q38" s="14">
        <v>-13848.272279999999</v>
      </c>
      <c r="R38" s="14">
        <f t="shared" ref="R38:R48" si="8">O38*P38</f>
        <v>-13847.648510958001</v>
      </c>
      <c r="S38" s="4" t="s">
        <v>13</v>
      </c>
      <c r="T38" s="11">
        <v>5.5219999999999998E-2</v>
      </c>
      <c r="U38" s="12">
        <v>5.5219999999999998E-2</v>
      </c>
      <c r="V38" s="13">
        <v>-1.0485199999999999</v>
      </c>
      <c r="W38" s="11">
        <v>-5.79E-2</v>
      </c>
      <c r="X38" s="11">
        <f t="shared" ref="X38:X47" si="9">U38*V38</f>
        <v>-5.7899274399999992E-2</v>
      </c>
      <c r="Y38" s="4" t="s">
        <v>13</v>
      </c>
      <c r="Z38" s="11">
        <v>5.2789999999999997E-2</v>
      </c>
      <c r="AA38" s="12">
        <v>5.2789999999999997E-2</v>
      </c>
      <c r="AB38" s="13">
        <v>9.7497699999999998</v>
      </c>
      <c r="AC38" s="11">
        <v>0.51465000000000005</v>
      </c>
      <c r="AD38" s="11">
        <f t="shared" si="5"/>
        <v>0.51469035829999998</v>
      </c>
      <c r="AE38" s="4" t="s">
        <v>13</v>
      </c>
    </row>
    <row r="39" spans="1:31" ht="14.1" customHeight="1" x14ac:dyDescent="0.2">
      <c r="A39" s="6" t="s">
        <v>45</v>
      </c>
      <c r="B39" s="11">
        <v>0.20049</v>
      </c>
      <c r="C39" s="12">
        <v>0.20049</v>
      </c>
      <c r="D39" s="13">
        <v>-0.39871000000000001</v>
      </c>
      <c r="E39" s="11">
        <v>-7.9939999999999997E-2</v>
      </c>
      <c r="F39" s="11">
        <f t="shared" si="6"/>
        <v>-7.99373679E-2</v>
      </c>
      <c r="G39" s="4" t="s">
        <v>13</v>
      </c>
      <c r="H39" s="11">
        <v>0.20299</v>
      </c>
      <c r="I39" s="12">
        <v>0.20299</v>
      </c>
      <c r="J39" s="13">
        <v>-7.1389999999999995E-2</v>
      </c>
      <c r="K39" s="11">
        <v>-1.4489999999999999E-2</v>
      </c>
      <c r="L39" s="11">
        <f t="shared" si="7"/>
        <v>-1.4491456099999999E-2</v>
      </c>
      <c r="M39" s="4" t="s">
        <v>13</v>
      </c>
      <c r="N39" s="11">
        <v>0.20058999999999999</v>
      </c>
      <c r="O39" s="12">
        <v>0.20058999999999999</v>
      </c>
      <c r="P39" s="17">
        <v>-126740.7709</v>
      </c>
      <c r="Q39" s="14">
        <v>-25423.13247</v>
      </c>
      <c r="R39" s="14">
        <f t="shared" si="8"/>
        <v>-25422.931234830998</v>
      </c>
      <c r="S39" s="4" t="s">
        <v>13</v>
      </c>
      <c r="T39" s="11">
        <v>0.20193</v>
      </c>
      <c r="U39" s="12">
        <v>0.20193</v>
      </c>
      <c r="V39" s="13">
        <v>-1.78315</v>
      </c>
      <c r="W39" s="11">
        <v>-0.36008000000000001</v>
      </c>
      <c r="X39" s="11">
        <f t="shared" si="9"/>
        <v>-0.36007147950000001</v>
      </c>
      <c r="Y39" s="4" t="s">
        <v>13</v>
      </c>
      <c r="Z39" s="11">
        <v>0.19175</v>
      </c>
      <c r="AA39" s="12">
        <v>0.19175</v>
      </c>
      <c r="AB39" s="13">
        <v>-5.3798899999999996</v>
      </c>
      <c r="AC39" s="11">
        <v>-1.0316000000000001</v>
      </c>
      <c r="AD39" s="11">
        <f t="shared" si="5"/>
        <v>-1.0315939075</v>
      </c>
      <c r="AE39" s="4" t="s">
        <v>13</v>
      </c>
    </row>
    <row r="40" spans="1:31" ht="14.1" customHeight="1" x14ac:dyDescent="0.2">
      <c r="A40" s="6" t="s">
        <v>46</v>
      </c>
      <c r="B40" s="11">
        <v>4.614E-2</v>
      </c>
      <c r="C40" s="12">
        <v>4.614E-2</v>
      </c>
      <c r="D40" s="13">
        <v>-5.5364500000000003</v>
      </c>
      <c r="E40" s="11">
        <v>-0.25546999999999997</v>
      </c>
      <c r="F40" s="11">
        <f t="shared" si="6"/>
        <v>-0.25545180300000003</v>
      </c>
      <c r="G40" s="4" t="s">
        <v>13</v>
      </c>
      <c r="H40" s="11">
        <v>4.5409999999999999E-2</v>
      </c>
      <c r="I40" s="12">
        <v>4.5409999999999999E-2</v>
      </c>
      <c r="J40" s="13">
        <v>-6.4962099999999996</v>
      </c>
      <c r="K40" s="11">
        <v>-0.29498000000000002</v>
      </c>
      <c r="L40" s="11">
        <f t="shared" si="7"/>
        <v>-0.29499289609999996</v>
      </c>
      <c r="M40" s="4" t="s">
        <v>13</v>
      </c>
      <c r="N40" s="11">
        <v>4.6280000000000002E-2</v>
      </c>
      <c r="O40" s="12">
        <v>4.6280000000000002E-2</v>
      </c>
      <c r="P40" s="17">
        <v>-169895.34030000001</v>
      </c>
      <c r="Q40" s="14">
        <v>-7862.2414900000003</v>
      </c>
      <c r="R40" s="14">
        <f t="shared" si="8"/>
        <v>-7862.7563490840012</v>
      </c>
      <c r="S40" s="4" t="s">
        <v>13</v>
      </c>
      <c r="T40" s="11">
        <v>4.4999999999999998E-2</v>
      </c>
      <c r="U40" s="12">
        <v>4.4999999999999998E-2</v>
      </c>
      <c r="V40" s="13">
        <v>-13.22946</v>
      </c>
      <c r="W40" s="11">
        <v>-0.59538999999999997</v>
      </c>
      <c r="X40" s="11">
        <f t="shared" si="9"/>
        <v>-0.59532569999999996</v>
      </c>
      <c r="Y40" s="4" t="s">
        <v>13</v>
      </c>
      <c r="Z40" s="11">
        <v>4.9889999999999997E-2</v>
      </c>
      <c r="AA40" s="12">
        <v>4.9889999999999997E-2</v>
      </c>
      <c r="AB40" s="13">
        <v>-0.50465000000000004</v>
      </c>
      <c r="AC40" s="11">
        <v>-2.5180000000000001E-2</v>
      </c>
      <c r="AD40" s="11">
        <f t="shared" si="5"/>
        <v>-2.5176988500000001E-2</v>
      </c>
      <c r="AE40" s="4" t="s">
        <v>13</v>
      </c>
    </row>
    <row r="41" spans="1:31" ht="14.1" customHeight="1" x14ac:dyDescent="0.2">
      <c r="A41" s="6" t="s">
        <v>47</v>
      </c>
      <c r="B41" s="11">
        <v>7.46E-2</v>
      </c>
      <c r="C41" s="12">
        <v>7.46E-2</v>
      </c>
      <c r="D41" s="13">
        <v>-3.25543</v>
      </c>
      <c r="E41" s="11">
        <v>-0.24284</v>
      </c>
      <c r="F41" s="11">
        <f t="shared" si="6"/>
        <v>-0.242855078</v>
      </c>
      <c r="G41" s="4" t="s">
        <v>13</v>
      </c>
      <c r="H41" s="11">
        <v>7.1340000000000001E-2</v>
      </c>
      <c r="I41" s="12">
        <v>7.1340000000000001E-2</v>
      </c>
      <c r="J41" s="13">
        <v>-1.04867</v>
      </c>
      <c r="K41" s="11">
        <v>-7.4810000000000001E-2</v>
      </c>
      <c r="L41" s="11">
        <f t="shared" si="7"/>
        <v>-7.4812117799999994E-2</v>
      </c>
      <c r="M41" s="4" t="s">
        <v>13</v>
      </c>
      <c r="N41" s="11">
        <v>7.4969999999999995E-2</v>
      </c>
      <c r="O41" s="12">
        <v>7.4969999999999995E-2</v>
      </c>
      <c r="P41" s="17">
        <v>-105297.95849999999</v>
      </c>
      <c r="Q41" s="14">
        <v>-7894.2288799999997</v>
      </c>
      <c r="R41" s="14">
        <f t="shared" si="8"/>
        <v>-7894.1879487449987</v>
      </c>
      <c r="S41" s="4" t="s">
        <v>13</v>
      </c>
      <c r="T41" s="11">
        <v>7.1160000000000001E-2</v>
      </c>
      <c r="U41" s="12">
        <v>7.1160000000000001E-2</v>
      </c>
      <c r="V41" s="13">
        <v>-3.26017</v>
      </c>
      <c r="W41" s="11">
        <v>-0.23200000000000001</v>
      </c>
      <c r="X41" s="11">
        <f t="shared" si="9"/>
        <v>-0.23199369720000002</v>
      </c>
      <c r="Y41" s="4" t="s">
        <v>13</v>
      </c>
      <c r="Z41" s="11">
        <v>9.6290000000000001E-2</v>
      </c>
      <c r="AA41" s="12">
        <v>9.6290000000000001E-2</v>
      </c>
      <c r="AB41" s="13">
        <v>53.446379999999998</v>
      </c>
      <c r="AC41" s="11">
        <v>5.14642</v>
      </c>
      <c r="AD41" s="11">
        <f t="shared" si="5"/>
        <v>5.1463519301999998</v>
      </c>
      <c r="AE41" s="4" t="s">
        <v>13</v>
      </c>
    </row>
    <row r="42" spans="1:31" ht="14.1" customHeight="1" x14ac:dyDescent="0.2">
      <c r="A42" s="6" t="s">
        <v>48</v>
      </c>
      <c r="B42" s="11">
        <v>8.9289999999999994E-2</v>
      </c>
      <c r="C42" s="12">
        <v>8.9289999999999994E-2</v>
      </c>
      <c r="D42" s="13">
        <v>-0.45835999999999999</v>
      </c>
      <c r="E42" s="11">
        <v>-4.0930000000000001E-2</v>
      </c>
      <c r="F42" s="11">
        <f t="shared" si="6"/>
        <v>-4.0926964399999995E-2</v>
      </c>
      <c r="G42" s="4" t="s">
        <v>13</v>
      </c>
      <c r="H42" s="11">
        <v>8.745E-2</v>
      </c>
      <c r="I42" s="12">
        <v>8.745E-2</v>
      </c>
      <c r="J42" s="13">
        <v>2.2187700000000001</v>
      </c>
      <c r="K42" s="11">
        <v>0.19403000000000001</v>
      </c>
      <c r="L42" s="11">
        <f t="shared" si="7"/>
        <v>0.19403143650000002</v>
      </c>
      <c r="M42" s="4" t="s">
        <v>13</v>
      </c>
      <c r="N42" s="11">
        <v>8.9300000000000004E-2</v>
      </c>
      <c r="O42" s="12">
        <v>8.9300000000000004E-2</v>
      </c>
      <c r="P42" s="17">
        <v>-70961.361810000002</v>
      </c>
      <c r="Q42" s="14">
        <v>-6336.9659700000002</v>
      </c>
      <c r="R42" s="14">
        <f t="shared" si="8"/>
        <v>-6336.8496096330009</v>
      </c>
      <c r="S42" s="4" t="s">
        <v>13</v>
      </c>
      <c r="T42" s="11">
        <v>8.8529999999999998E-2</v>
      </c>
      <c r="U42" s="12">
        <v>8.8529999999999998E-2</v>
      </c>
      <c r="V42" s="13">
        <v>-4.5945799999999997</v>
      </c>
      <c r="W42" s="11">
        <v>-0.40675</v>
      </c>
      <c r="X42" s="11">
        <f t="shared" si="9"/>
        <v>-0.40675816739999998</v>
      </c>
      <c r="Y42" s="4" t="s">
        <v>13</v>
      </c>
      <c r="Z42" s="11">
        <v>9.1899999999999996E-2</v>
      </c>
      <c r="AA42" s="12">
        <v>9.1899999999999996E-2</v>
      </c>
      <c r="AB42" s="13">
        <v>7.5701499999999999</v>
      </c>
      <c r="AC42" s="11">
        <v>0.69572000000000001</v>
      </c>
      <c r="AD42" s="11">
        <f t="shared" si="5"/>
        <v>0.69569678499999998</v>
      </c>
      <c r="AE42" s="4" t="s">
        <v>13</v>
      </c>
    </row>
    <row r="43" spans="1:31" ht="14.1" customHeight="1" x14ac:dyDescent="0.2">
      <c r="A43" s="6" t="s">
        <v>49</v>
      </c>
      <c r="B43" s="11">
        <v>5.8450000000000002E-2</v>
      </c>
      <c r="C43" s="12">
        <v>5.8450000000000002E-2</v>
      </c>
      <c r="D43" s="13">
        <v>-0.54183999999999999</v>
      </c>
      <c r="E43" s="11">
        <v>-3.1669999999999997E-2</v>
      </c>
      <c r="F43" s="11">
        <f t="shared" si="6"/>
        <v>-3.1670548E-2</v>
      </c>
      <c r="G43" s="4" t="s">
        <v>13</v>
      </c>
      <c r="H43" s="11">
        <v>5.6059999999999999E-2</v>
      </c>
      <c r="I43" s="12">
        <v>5.6059999999999999E-2</v>
      </c>
      <c r="J43" s="13">
        <v>-1.25665</v>
      </c>
      <c r="K43" s="11">
        <v>-7.0449999999999999E-2</v>
      </c>
      <c r="L43" s="11">
        <f t="shared" si="7"/>
        <v>-7.0447799000000005E-2</v>
      </c>
      <c r="M43" s="4" t="s">
        <v>13</v>
      </c>
      <c r="N43" s="11">
        <v>5.8409999999999997E-2</v>
      </c>
      <c r="O43" s="12">
        <v>5.8409999999999997E-2</v>
      </c>
      <c r="P43" s="17">
        <v>-123570.0515</v>
      </c>
      <c r="Q43" s="14">
        <v>-7217.8754600000002</v>
      </c>
      <c r="R43" s="14">
        <f t="shared" si="8"/>
        <v>-7217.7267081149994</v>
      </c>
      <c r="S43" s="4" t="s">
        <v>13</v>
      </c>
      <c r="T43" s="11">
        <v>5.4219999999999997E-2</v>
      </c>
      <c r="U43" s="12">
        <v>5.4219999999999997E-2</v>
      </c>
      <c r="V43" s="13">
        <v>-1.1981200000000001</v>
      </c>
      <c r="W43" s="11">
        <v>-6.497E-2</v>
      </c>
      <c r="X43" s="11">
        <f t="shared" si="9"/>
        <v>-6.4962066400000004E-2</v>
      </c>
      <c r="Y43" s="4" t="s">
        <v>13</v>
      </c>
      <c r="Z43" s="11">
        <v>6.3159999999999994E-2</v>
      </c>
      <c r="AA43" s="12">
        <v>6.3159999999999994E-2</v>
      </c>
      <c r="AB43" s="13">
        <v>14.16038</v>
      </c>
      <c r="AC43" s="11">
        <v>0.89439000000000002</v>
      </c>
      <c r="AD43" s="11">
        <f t="shared" si="5"/>
        <v>0.89436960079999994</v>
      </c>
      <c r="AE43" s="4" t="s">
        <v>13</v>
      </c>
    </row>
    <row r="44" spans="1:31" ht="14.1" customHeight="1" x14ac:dyDescent="0.2">
      <c r="A44" s="6" t="s">
        <v>50</v>
      </c>
      <c r="B44" s="11">
        <v>5.64E-3</v>
      </c>
      <c r="C44" s="12">
        <v>5.64E-3</v>
      </c>
      <c r="D44" s="13">
        <v>-1.2016199999999999</v>
      </c>
      <c r="E44" s="11">
        <v>-6.77E-3</v>
      </c>
      <c r="F44" s="11">
        <f t="shared" si="6"/>
        <v>-6.7771367999999998E-3</v>
      </c>
      <c r="G44" s="4" t="s">
        <v>13</v>
      </c>
      <c r="H44" s="11">
        <v>6.2700000000000004E-3</v>
      </c>
      <c r="I44" s="12">
        <v>6.2700000000000004E-3</v>
      </c>
      <c r="J44" s="13">
        <v>-0.29770000000000002</v>
      </c>
      <c r="K44" s="11">
        <v>-1.8699999999999999E-3</v>
      </c>
      <c r="L44" s="11">
        <f t="shared" si="7"/>
        <v>-1.8665790000000002E-3</v>
      </c>
      <c r="M44" s="4" t="s">
        <v>13</v>
      </c>
      <c r="N44" s="11">
        <v>5.5500000000000002E-3</v>
      </c>
      <c r="O44" s="12">
        <v>5.5500000000000002E-3</v>
      </c>
      <c r="P44" s="17">
        <v>-117121.8612</v>
      </c>
      <c r="Q44" s="14">
        <v>-650.30825000000004</v>
      </c>
      <c r="R44" s="14">
        <f t="shared" si="8"/>
        <v>-650.02632965999999</v>
      </c>
      <c r="S44" s="4" t="s">
        <v>13</v>
      </c>
      <c r="T44" s="11">
        <v>6.3499999999999997E-3</v>
      </c>
      <c r="U44" s="12">
        <v>6.3499999999999997E-3</v>
      </c>
      <c r="V44" s="13">
        <v>-3.0509499999999998</v>
      </c>
      <c r="W44" s="11">
        <v>-1.9380000000000001E-2</v>
      </c>
      <c r="X44" s="11">
        <f t="shared" si="9"/>
        <v>-1.9373532499999999E-2</v>
      </c>
      <c r="Y44" s="4" t="s">
        <v>13</v>
      </c>
      <c r="Z44" s="11">
        <v>1.9599999999999999E-3</v>
      </c>
      <c r="AA44" s="12">
        <v>1.9599999999999999E-3</v>
      </c>
      <c r="AB44" s="13">
        <v>-1.4969600000000001</v>
      </c>
      <c r="AC44" s="11">
        <v>-2.9299999999999999E-3</v>
      </c>
      <c r="AD44" s="11">
        <f t="shared" si="5"/>
        <v>-2.9340415999999999E-3</v>
      </c>
      <c r="AE44" s="4" t="s">
        <v>13</v>
      </c>
    </row>
    <row r="45" spans="1:31" ht="14.1" customHeight="1" x14ac:dyDescent="0.2">
      <c r="A45" s="6" t="s">
        <v>51</v>
      </c>
      <c r="B45" s="11">
        <v>0.18364</v>
      </c>
      <c r="C45" s="12">
        <v>0.18364</v>
      </c>
      <c r="D45" s="13">
        <v>-0.55876000000000003</v>
      </c>
      <c r="E45" s="11">
        <v>-0.10261000000000001</v>
      </c>
      <c r="F45" s="11">
        <f t="shared" si="6"/>
        <v>-0.10261068640000001</v>
      </c>
      <c r="G45" s="4" t="s">
        <v>13</v>
      </c>
      <c r="H45" s="11">
        <v>0.17302000000000001</v>
      </c>
      <c r="I45" s="12">
        <v>0.17302000000000001</v>
      </c>
      <c r="J45" s="13">
        <v>1.0547500000000001</v>
      </c>
      <c r="K45" s="11">
        <v>0.18249000000000001</v>
      </c>
      <c r="L45" s="11">
        <f t="shared" si="7"/>
        <v>0.18249284500000001</v>
      </c>
      <c r="M45" s="4" t="s">
        <v>13</v>
      </c>
      <c r="N45" s="11">
        <v>0.18423999999999999</v>
      </c>
      <c r="O45" s="12">
        <v>0.18423999999999999</v>
      </c>
      <c r="P45" s="17">
        <v>-38443.98328</v>
      </c>
      <c r="Q45" s="14">
        <v>-7083.0436200000004</v>
      </c>
      <c r="R45" s="14">
        <f t="shared" si="8"/>
        <v>-7082.9194795071999</v>
      </c>
      <c r="S45" s="4" t="s">
        <v>13</v>
      </c>
      <c r="T45" s="11">
        <v>0.17368</v>
      </c>
      <c r="U45" s="12">
        <v>0.17368</v>
      </c>
      <c r="V45" s="13">
        <v>-0.81894999999999996</v>
      </c>
      <c r="W45" s="11">
        <v>-0.14223</v>
      </c>
      <c r="X45" s="11">
        <f t="shared" si="9"/>
        <v>-0.14223523599999999</v>
      </c>
      <c r="Y45" s="4" t="s">
        <v>13</v>
      </c>
      <c r="Z45" s="11">
        <v>0.22005</v>
      </c>
      <c r="AA45" s="12">
        <v>0.22005</v>
      </c>
      <c r="AB45" s="13">
        <v>5.0952099999999998</v>
      </c>
      <c r="AC45" s="11">
        <v>1.1212200000000001</v>
      </c>
      <c r="AD45" s="11">
        <f t="shared" si="5"/>
        <v>1.1212009605</v>
      </c>
      <c r="AE45" s="4" t="s">
        <v>13</v>
      </c>
    </row>
    <row r="46" spans="1:31" ht="14.1" customHeight="1" x14ac:dyDescent="0.2">
      <c r="A46" s="6" t="s">
        <v>52</v>
      </c>
      <c r="B46" s="11">
        <v>7.4410000000000004E-2</v>
      </c>
      <c r="C46" s="12">
        <v>7.4410000000000004E-2</v>
      </c>
      <c r="D46" s="13">
        <v>-1.52773</v>
      </c>
      <c r="E46" s="11">
        <v>-0.11368</v>
      </c>
      <c r="F46" s="11">
        <f t="shared" si="6"/>
        <v>-0.1136783893</v>
      </c>
      <c r="G46" s="4" t="s">
        <v>13</v>
      </c>
      <c r="H46" s="11">
        <v>8.412E-2</v>
      </c>
      <c r="I46" s="12">
        <v>8.412E-2</v>
      </c>
      <c r="J46" s="13">
        <v>-0.61804999999999999</v>
      </c>
      <c r="K46" s="11">
        <v>-5.1990000000000001E-2</v>
      </c>
      <c r="L46" s="11">
        <f t="shared" si="7"/>
        <v>-5.1990365999999996E-2</v>
      </c>
      <c r="M46" s="4" t="s">
        <v>13</v>
      </c>
      <c r="N46" s="11">
        <v>7.3080000000000006E-2</v>
      </c>
      <c r="O46" s="12">
        <v>7.3080000000000006E-2</v>
      </c>
      <c r="P46" s="17">
        <v>-103944.6094</v>
      </c>
      <c r="Q46" s="14">
        <v>-7596.4471800000001</v>
      </c>
      <c r="R46" s="14">
        <f t="shared" si="8"/>
        <v>-7596.2720549520009</v>
      </c>
      <c r="S46" s="4" t="s">
        <v>13</v>
      </c>
      <c r="T46" s="11">
        <v>8.6629999999999999E-2</v>
      </c>
      <c r="U46" s="12">
        <v>8.6629999999999999E-2</v>
      </c>
      <c r="V46" s="13">
        <v>-3.03531</v>
      </c>
      <c r="W46" s="11">
        <v>-0.26294000000000001</v>
      </c>
      <c r="X46" s="11">
        <f t="shared" si="9"/>
        <v>-0.26294890529999998</v>
      </c>
      <c r="Y46" s="4" t="s">
        <v>13</v>
      </c>
      <c r="Z46" s="11">
        <v>2.9430000000000001E-2</v>
      </c>
      <c r="AA46" s="12">
        <v>2.9430000000000001E-2</v>
      </c>
      <c r="AB46" s="13">
        <v>-39.306159999999998</v>
      </c>
      <c r="AC46" s="11">
        <v>-1.15696</v>
      </c>
      <c r="AD46" s="11">
        <f t="shared" si="5"/>
        <v>-1.1567802888000001</v>
      </c>
      <c r="AE46" s="4" t="s">
        <v>13</v>
      </c>
    </row>
    <row r="47" spans="1:31" ht="14.1" customHeight="1" x14ac:dyDescent="0.2">
      <c r="A47" s="6" t="s">
        <v>53</v>
      </c>
      <c r="B47" s="11">
        <v>3.0499999999999999E-2</v>
      </c>
      <c r="C47" s="12">
        <v>3.0499999999999999E-2</v>
      </c>
      <c r="D47" s="13">
        <v>-1.2886500000000001</v>
      </c>
      <c r="E47" s="11">
        <v>-3.9309999999999998E-2</v>
      </c>
      <c r="F47" s="11">
        <f t="shared" si="6"/>
        <v>-3.9303825000000001E-2</v>
      </c>
      <c r="G47" s="4" t="s">
        <v>13</v>
      </c>
      <c r="H47" s="11">
        <v>3.5119999999999998E-2</v>
      </c>
      <c r="I47" s="12">
        <v>3.5119999999999998E-2</v>
      </c>
      <c r="J47" s="13">
        <v>0.59853000000000001</v>
      </c>
      <c r="K47" s="11">
        <v>2.102E-2</v>
      </c>
      <c r="L47" s="11">
        <f t="shared" si="7"/>
        <v>2.10203736E-2</v>
      </c>
      <c r="M47" s="4" t="s">
        <v>13</v>
      </c>
      <c r="N47" s="11">
        <v>3.0519999999999999E-2</v>
      </c>
      <c r="O47" s="12">
        <v>3.0519999999999999E-2</v>
      </c>
      <c r="P47" s="17">
        <v>-4519.2127300000002</v>
      </c>
      <c r="Q47" s="14">
        <v>-137.91614000000001</v>
      </c>
      <c r="R47" s="14">
        <f t="shared" si="8"/>
        <v>-137.92637251959999</v>
      </c>
      <c r="S47" s="4" t="s">
        <v>13</v>
      </c>
      <c r="T47" s="11">
        <v>3.4110000000000001E-2</v>
      </c>
      <c r="U47" s="12">
        <v>3.4110000000000001E-2</v>
      </c>
      <c r="V47" s="13">
        <v>1.1128100000000001</v>
      </c>
      <c r="W47" s="11">
        <v>3.7960000000000001E-2</v>
      </c>
      <c r="X47" s="11">
        <f t="shared" si="9"/>
        <v>3.7957949100000006E-2</v>
      </c>
      <c r="Y47" s="4" t="s">
        <v>13</v>
      </c>
      <c r="Z47" s="11">
        <v>3.0210000000000001E-2</v>
      </c>
      <c r="AA47" s="12">
        <v>3.0210000000000001E-2</v>
      </c>
      <c r="AB47" s="13">
        <v>4.6403600000000003</v>
      </c>
      <c r="AC47" s="11">
        <v>0.14019999999999999</v>
      </c>
      <c r="AD47" s="11">
        <f t="shared" si="5"/>
        <v>0.14018527560000002</v>
      </c>
      <c r="AE47" s="4" t="s">
        <v>13</v>
      </c>
    </row>
    <row r="48" spans="1:31" ht="14.1" customHeight="1" x14ac:dyDescent="0.2">
      <c r="A48" s="6" t="s">
        <v>54</v>
      </c>
      <c r="B48" s="11" t="s">
        <v>13</v>
      </c>
      <c r="C48" s="12" t="s">
        <v>13</v>
      </c>
      <c r="D48" s="13" t="s">
        <v>13</v>
      </c>
      <c r="E48" s="11" t="s">
        <v>13</v>
      </c>
      <c r="F48" s="11" t="s">
        <v>13</v>
      </c>
      <c r="G48" s="4" t="s">
        <v>13</v>
      </c>
      <c r="H48" s="11" t="s">
        <v>13</v>
      </c>
      <c r="I48" s="12" t="s">
        <v>13</v>
      </c>
      <c r="J48" s="13" t="s">
        <v>13</v>
      </c>
      <c r="K48" s="11" t="s">
        <v>13</v>
      </c>
      <c r="L48" s="11" t="s">
        <v>13</v>
      </c>
      <c r="M48" s="4" t="s">
        <v>13</v>
      </c>
      <c r="N48" s="11">
        <v>0.91249999999999998</v>
      </c>
      <c r="O48" s="12">
        <v>0.91249999999999998</v>
      </c>
      <c r="P48" s="17">
        <v>17238.960930000001</v>
      </c>
      <c r="Q48" s="14">
        <v>15730.477730000001</v>
      </c>
      <c r="R48" s="14">
        <f t="shared" si="8"/>
        <v>15730.551848625</v>
      </c>
      <c r="S48" s="4" t="s">
        <v>13</v>
      </c>
      <c r="T48" s="11" t="s">
        <v>13</v>
      </c>
      <c r="U48" s="12" t="s">
        <v>13</v>
      </c>
      <c r="V48" s="13" t="s">
        <v>13</v>
      </c>
      <c r="W48" s="11" t="s">
        <v>13</v>
      </c>
      <c r="X48" s="11" t="s">
        <v>13</v>
      </c>
      <c r="Y48" s="4" t="s">
        <v>13</v>
      </c>
      <c r="Z48" s="11" t="s">
        <v>13</v>
      </c>
      <c r="AA48" s="12" t="s">
        <v>13</v>
      </c>
      <c r="AB48" s="13" t="s">
        <v>13</v>
      </c>
      <c r="AC48" s="11" t="s">
        <v>13</v>
      </c>
      <c r="AD48" s="11" t="s">
        <v>13</v>
      </c>
      <c r="AE48" s="4" t="s">
        <v>13</v>
      </c>
    </row>
    <row r="50" spans="1:1" ht="12" customHeight="1" x14ac:dyDescent="0.2">
      <c r="A50" s="7" t="s">
        <v>63</v>
      </c>
    </row>
    <row r="51" spans="1:1" ht="12" customHeight="1" x14ac:dyDescent="0.2">
      <c r="A51" s="7" t="s">
        <v>64</v>
      </c>
    </row>
    <row r="52" spans="1:1" ht="12" customHeight="1" x14ac:dyDescent="0.2">
      <c r="A5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66</v>
      </c>
      <c r="B2" s="21"/>
      <c r="C2" s="21"/>
      <c r="D2" s="22"/>
      <c r="E2" s="23">
        <f>SUM(E8:E38)</f>
        <v>0.59996999999999956</v>
      </c>
      <c r="F2" s="24">
        <f>SUM(F8:F38)</f>
        <v>0.59989050029999924</v>
      </c>
      <c r="G2" s="25" t="s">
        <v>13</v>
      </c>
      <c r="H2" s="21"/>
      <c r="I2" s="21"/>
      <c r="J2" s="21"/>
      <c r="K2" s="23">
        <f>SUM(K8:K38)</f>
        <v>0.60573000000000021</v>
      </c>
      <c r="L2" s="24">
        <f>SUM(L8:L38)</f>
        <v>0.60574536410000002</v>
      </c>
      <c r="M2" s="26" t="s">
        <v>13</v>
      </c>
      <c r="N2" s="21"/>
      <c r="O2" s="21"/>
      <c r="P2" s="22"/>
      <c r="Q2" s="27">
        <f>SUM(Q8:Q38)</f>
        <v>6145.1173600000002</v>
      </c>
      <c r="R2" s="28">
        <f>SUM(R8:R38)</f>
        <v>6145.1528075713004</v>
      </c>
      <c r="S2" s="25" t="s">
        <v>13</v>
      </c>
      <c r="T2" s="21"/>
      <c r="U2" s="21"/>
      <c r="V2" s="21"/>
      <c r="W2" s="23">
        <f>SUM(W8:W38)</f>
        <v>0.62460000000000016</v>
      </c>
      <c r="X2" s="24">
        <f>SUM(X8:X38)</f>
        <v>0.62461562689999983</v>
      </c>
      <c r="Y2" s="26" t="s">
        <v>13</v>
      </c>
      <c r="Z2" s="21"/>
      <c r="AA2" s="21"/>
      <c r="AB2" s="21"/>
      <c r="AC2" s="23">
        <f>SUM(AC8:AC38)</f>
        <v>0.26209000000000704</v>
      </c>
      <c r="AD2" s="24">
        <f>SUM(AD8:AD38)</f>
        <v>0.26300121089999751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56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4"/>
      <c r="T7" s="3"/>
      <c r="U7" s="3"/>
      <c r="V7" s="3"/>
      <c r="W7" s="3"/>
      <c r="X7" s="3"/>
      <c r="Y7" s="4"/>
      <c r="Z7" s="3"/>
      <c r="AA7" s="3"/>
      <c r="AB7" s="3"/>
      <c r="AC7" s="3"/>
      <c r="AD7" s="3"/>
      <c r="AE7" s="4"/>
    </row>
    <row r="8" spans="1:31" ht="14.1" customHeight="1" x14ac:dyDescent="0.2">
      <c r="A8" s="6" t="s">
        <v>14</v>
      </c>
      <c r="B8" s="11"/>
      <c r="C8" s="12"/>
      <c r="D8" s="13"/>
      <c r="E8" s="11">
        <v>2.2849499999999998</v>
      </c>
      <c r="F8" s="11">
        <v>2.2849499999999998</v>
      </c>
      <c r="G8" s="4" t="s">
        <v>13</v>
      </c>
      <c r="H8" s="11"/>
      <c r="I8" s="12"/>
      <c r="J8" s="13"/>
      <c r="K8" s="11">
        <v>1.4077299999999999</v>
      </c>
      <c r="L8" s="11">
        <v>1.4077299999999999</v>
      </c>
      <c r="M8" s="4" t="s">
        <v>13</v>
      </c>
      <c r="N8" s="11"/>
      <c r="O8" s="12"/>
      <c r="P8" s="17"/>
      <c r="Q8" s="14">
        <v>-2174.4794000000002</v>
      </c>
      <c r="R8" s="14">
        <v>-2174.4794000000002</v>
      </c>
      <c r="S8" s="4" t="s">
        <v>13</v>
      </c>
      <c r="T8" s="11"/>
      <c r="U8" s="12"/>
      <c r="V8" s="13"/>
      <c r="W8" s="11">
        <v>3.8799399999999999</v>
      </c>
      <c r="X8" s="11">
        <v>3.8799399999999999</v>
      </c>
      <c r="Y8" s="4" t="s">
        <v>13</v>
      </c>
      <c r="Z8" s="11"/>
      <c r="AA8" s="12"/>
      <c r="AB8" s="13"/>
      <c r="AC8" s="11">
        <v>28.218610000000002</v>
      </c>
      <c r="AD8" s="11">
        <v>28.218610000000002</v>
      </c>
      <c r="AE8" s="4" t="s">
        <v>13</v>
      </c>
    </row>
    <row r="9" spans="1:31" ht="14.1" customHeight="1" x14ac:dyDescent="0.2">
      <c r="A9" s="6" t="s">
        <v>15</v>
      </c>
      <c r="B9" s="11">
        <v>0.54795000000000005</v>
      </c>
      <c r="C9" s="12">
        <v>0.54795000000000005</v>
      </c>
      <c r="D9" s="13">
        <v>-7.5980000000000006E-2</v>
      </c>
      <c r="E9" s="11">
        <v>-4.163E-2</v>
      </c>
      <c r="F9" s="11">
        <f t="shared" ref="F9:F26" si="0">C9*D9</f>
        <v>-4.1633241000000008E-2</v>
      </c>
      <c r="G9" s="4" t="s">
        <v>13</v>
      </c>
      <c r="H9" s="11">
        <v>0.60274000000000005</v>
      </c>
      <c r="I9" s="12">
        <v>0.60274000000000005</v>
      </c>
      <c r="J9" s="13">
        <v>-1.7909999999999999E-2</v>
      </c>
      <c r="K9" s="11">
        <v>-1.0800000000000001E-2</v>
      </c>
      <c r="L9" s="11">
        <f t="shared" ref="L9:L26" si="1">I9*J9</f>
        <v>-1.0795073400000001E-2</v>
      </c>
      <c r="M9" s="4" t="s">
        <v>13</v>
      </c>
      <c r="N9" s="11">
        <v>0.53332999999999997</v>
      </c>
      <c r="O9" s="12">
        <v>0.53332999999999997</v>
      </c>
      <c r="P9" s="17">
        <v>-1620.9847199999999</v>
      </c>
      <c r="Q9" s="14">
        <v>-864.52517999999998</v>
      </c>
      <c r="R9" s="14">
        <f t="shared" ref="R9:R26" si="2">O9*P9</f>
        <v>-864.51978071759993</v>
      </c>
      <c r="S9" s="4" t="s">
        <v>13</v>
      </c>
      <c r="T9" s="11">
        <v>0.55556000000000005</v>
      </c>
      <c r="U9" s="12">
        <v>0.55556000000000005</v>
      </c>
      <c r="V9" s="13">
        <v>-0.15457000000000001</v>
      </c>
      <c r="W9" s="11">
        <v>-8.5870000000000002E-2</v>
      </c>
      <c r="X9" s="11">
        <f t="shared" ref="X9:X26" si="3">U9*V9</f>
        <v>-8.5872909200000014E-2</v>
      </c>
      <c r="Y9" s="4" t="s">
        <v>13</v>
      </c>
      <c r="Z9" s="11">
        <v>0.46078000000000002</v>
      </c>
      <c r="AA9" s="12">
        <v>0.46078000000000002</v>
      </c>
      <c r="AB9" s="13">
        <v>-0.24809</v>
      </c>
      <c r="AC9" s="11">
        <v>-0.11432</v>
      </c>
      <c r="AD9" s="11">
        <f t="shared" ref="AD9:AD25" si="4">AA9*AB9</f>
        <v>-0.11431491020000001</v>
      </c>
      <c r="AE9" s="4" t="s">
        <v>13</v>
      </c>
    </row>
    <row r="10" spans="1:31" ht="14.1" customHeight="1" x14ac:dyDescent="0.2">
      <c r="A10" s="6" t="s">
        <v>57</v>
      </c>
      <c r="B10" s="11">
        <v>0.23288</v>
      </c>
      <c r="C10" s="12">
        <v>0.23288</v>
      </c>
      <c r="D10" s="13">
        <v>-0.16166</v>
      </c>
      <c r="E10" s="11">
        <v>-3.7650000000000003E-2</v>
      </c>
      <c r="F10" s="11">
        <f t="shared" si="0"/>
        <v>-3.7647380799999998E-2</v>
      </c>
      <c r="G10" s="4" t="s">
        <v>13</v>
      </c>
      <c r="H10" s="11">
        <v>0.16438</v>
      </c>
      <c r="I10" s="12">
        <v>0.16438</v>
      </c>
      <c r="J10" s="13">
        <v>2.0899999999999998E-3</v>
      </c>
      <c r="K10" s="11">
        <v>3.4000000000000002E-4</v>
      </c>
      <c r="L10" s="11">
        <f t="shared" si="1"/>
        <v>3.435542E-4</v>
      </c>
      <c r="M10" s="4" t="s">
        <v>13</v>
      </c>
      <c r="N10" s="11">
        <v>0.22222</v>
      </c>
      <c r="O10" s="12">
        <v>0.22222</v>
      </c>
      <c r="P10" s="17">
        <v>117.49587</v>
      </c>
      <c r="Q10" s="14">
        <v>26.110189999999999</v>
      </c>
      <c r="R10" s="14">
        <f t="shared" si="2"/>
        <v>26.109932231399998</v>
      </c>
      <c r="S10" s="4" t="s">
        <v>13</v>
      </c>
      <c r="T10" s="11">
        <v>0.14815</v>
      </c>
      <c r="U10" s="12">
        <v>0.14815</v>
      </c>
      <c r="V10" s="13">
        <v>-7.4980000000000005E-2</v>
      </c>
      <c r="W10" s="11">
        <v>-1.111E-2</v>
      </c>
      <c r="X10" s="11">
        <f t="shared" si="3"/>
        <v>-1.1108287000000001E-2</v>
      </c>
      <c r="Y10" s="4" t="s">
        <v>13</v>
      </c>
      <c r="Z10" s="11">
        <v>0.24837000000000001</v>
      </c>
      <c r="AA10" s="12">
        <v>0.24837000000000001</v>
      </c>
      <c r="AB10" s="13">
        <v>-0.12451</v>
      </c>
      <c r="AC10" s="11">
        <v>-3.092E-2</v>
      </c>
      <c r="AD10" s="11">
        <f t="shared" si="4"/>
        <v>-3.0924548699999999E-2</v>
      </c>
      <c r="AE10" s="4" t="s">
        <v>13</v>
      </c>
    </row>
    <row r="11" spans="1:31" ht="14.1" customHeight="1" x14ac:dyDescent="0.2">
      <c r="A11" s="6" t="s">
        <v>58</v>
      </c>
      <c r="B11" s="11">
        <v>0.28766999999999998</v>
      </c>
      <c r="C11" s="12">
        <v>0.28766999999999998</v>
      </c>
      <c r="D11" s="13">
        <v>4.9169999999999998E-2</v>
      </c>
      <c r="E11" s="11">
        <v>1.414E-2</v>
      </c>
      <c r="F11" s="11">
        <f t="shared" si="0"/>
        <v>1.4144733899999999E-2</v>
      </c>
      <c r="G11" s="4" t="s">
        <v>13</v>
      </c>
      <c r="H11" s="11">
        <v>0.23288</v>
      </c>
      <c r="I11" s="12">
        <v>0.23288</v>
      </c>
      <c r="J11" s="13">
        <v>9.4850000000000004E-2</v>
      </c>
      <c r="K11" s="11">
        <v>2.2089999999999999E-2</v>
      </c>
      <c r="L11" s="11">
        <f t="shared" si="1"/>
        <v>2.2088668000000002E-2</v>
      </c>
      <c r="M11" s="4" t="s">
        <v>13</v>
      </c>
      <c r="N11" s="11">
        <v>0.24443999999999999</v>
      </c>
      <c r="O11" s="12">
        <v>0.24443999999999999</v>
      </c>
      <c r="P11" s="17">
        <v>1294.34728</v>
      </c>
      <c r="Q11" s="14">
        <v>316.39600000000002</v>
      </c>
      <c r="R11" s="14">
        <f t="shared" si="2"/>
        <v>316.39024912319996</v>
      </c>
      <c r="S11" s="4" t="s">
        <v>13</v>
      </c>
      <c r="T11" s="11">
        <v>0.25925999999999999</v>
      </c>
      <c r="U11" s="12">
        <v>0.25925999999999999</v>
      </c>
      <c r="V11" s="13">
        <v>0.16342999999999999</v>
      </c>
      <c r="W11" s="11">
        <v>4.2369999999999998E-2</v>
      </c>
      <c r="X11" s="11">
        <f t="shared" si="3"/>
        <v>4.23708618E-2</v>
      </c>
      <c r="Y11" s="4" t="s">
        <v>13</v>
      </c>
      <c r="Z11" s="11">
        <v>0.21242</v>
      </c>
      <c r="AA11" s="12">
        <v>0.21242</v>
      </c>
      <c r="AB11" s="13">
        <v>0.14022000000000001</v>
      </c>
      <c r="AC11" s="11">
        <v>2.9780000000000001E-2</v>
      </c>
      <c r="AD11" s="11">
        <f t="shared" si="4"/>
        <v>2.9785532400000002E-2</v>
      </c>
      <c r="AE11" s="4" t="s">
        <v>13</v>
      </c>
    </row>
    <row r="12" spans="1:31" ht="14.1" customHeight="1" x14ac:dyDescent="0.2">
      <c r="A12" s="6" t="s">
        <v>59</v>
      </c>
      <c r="B12" s="11">
        <v>0.10959000000000001</v>
      </c>
      <c r="C12" s="12">
        <v>0.10959000000000001</v>
      </c>
      <c r="D12" s="13">
        <v>-0.41481000000000001</v>
      </c>
      <c r="E12" s="11">
        <v>-4.546E-2</v>
      </c>
      <c r="F12" s="11">
        <f t="shared" si="0"/>
        <v>-4.5459027900000004E-2</v>
      </c>
      <c r="G12" s="4" t="s">
        <v>13</v>
      </c>
      <c r="H12" s="11">
        <v>0.15068000000000001</v>
      </c>
      <c r="I12" s="12">
        <v>0.15068000000000001</v>
      </c>
      <c r="J12" s="13">
        <v>-0.18021999999999999</v>
      </c>
      <c r="K12" s="11">
        <v>-2.716E-2</v>
      </c>
      <c r="L12" s="11">
        <f t="shared" si="1"/>
        <v>-2.7155549599999999E-2</v>
      </c>
      <c r="M12" s="4" t="s">
        <v>13</v>
      </c>
      <c r="N12" s="11">
        <v>0.13333</v>
      </c>
      <c r="O12" s="12">
        <v>0.13333</v>
      </c>
      <c r="P12" s="17">
        <v>809.45907</v>
      </c>
      <c r="Q12" s="14">
        <v>107.92788</v>
      </c>
      <c r="R12" s="14">
        <f t="shared" si="2"/>
        <v>107.9251778031</v>
      </c>
      <c r="S12" s="4" t="s">
        <v>13</v>
      </c>
      <c r="T12" s="11">
        <v>0.14815</v>
      </c>
      <c r="U12" s="12">
        <v>0.14815</v>
      </c>
      <c r="V12" s="13">
        <v>6.6400000000000001E-2</v>
      </c>
      <c r="W12" s="11">
        <v>9.8399999999999998E-3</v>
      </c>
      <c r="X12" s="11">
        <f t="shared" si="3"/>
        <v>9.837160000000001E-3</v>
      </c>
      <c r="Y12" s="4" t="s">
        <v>13</v>
      </c>
      <c r="Z12" s="11">
        <v>6.5360000000000001E-2</v>
      </c>
      <c r="AA12" s="12">
        <v>6.5360000000000001E-2</v>
      </c>
      <c r="AB12" s="13">
        <v>-1.175E-2</v>
      </c>
      <c r="AC12" s="11">
        <v>-7.6999999999999996E-4</v>
      </c>
      <c r="AD12" s="11">
        <f t="shared" si="4"/>
        <v>-7.6798000000000003E-4</v>
      </c>
      <c r="AE12" s="4" t="s">
        <v>13</v>
      </c>
    </row>
    <row r="13" spans="1:31" ht="14.1" customHeight="1" x14ac:dyDescent="0.2">
      <c r="A13" s="6" t="s">
        <v>19</v>
      </c>
      <c r="B13" s="11">
        <v>0.13699</v>
      </c>
      <c r="C13" s="12">
        <v>0.13699</v>
      </c>
      <c r="D13" s="13">
        <v>6.1699999999999998E-2</v>
      </c>
      <c r="E13" s="11">
        <v>8.4499999999999992E-3</v>
      </c>
      <c r="F13" s="11">
        <f t="shared" si="0"/>
        <v>8.4522829999999997E-3</v>
      </c>
      <c r="G13" s="4" t="s">
        <v>13</v>
      </c>
      <c r="H13" s="11">
        <v>0.15068000000000001</v>
      </c>
      <c r="I13" s="12">
        <v>0.15068000000000001</v>
      </c>
      <c r="J13" s="13">
        <v>-5.9700000000000003E-2</v>
      </c>
      <c r="K13" s="11">
        <v>-8.9999999999999993E-3</v>
      </c>
      <c r="L13" s="11">
        <f t="shared" si="1"/>
        <v>-8.9955960000000015E-3</v>
      </c>
      <c r="M13" s="4" t="s">
        <v>13</v>
      </c>
      <c r="N13" s="11">
        <v>0.15556</v>
      </c>
      <c r="O13" s="12">
        <v>0.15556</v>
      </c>
      <c r="P13" s="17">
        <v>-1270.1135300000001</v>
      </c>
      <c r="Q13" s="14">
        <v>-197.57321999999999</v>
      </c>
      <c r="R13" s="14">
        <f t="shared" si="2"/>
        <v>-197.57886072680003</v>
      </c>
      <c r="S13" s="4" t="s">
        <v>13</v>
      </c>
      <c r="T13" s="11">
        <v>0.16667000000000001</v>
      </c>
      <c r="U13" s="12">
        <v>0.16667000000000001</v>
      </c>
      <c r="V13" s="13">
        <v>-0.15928999999999999</v>
      </c>
      <c r="W13" s="11">
        <v>-2.6550000000000001E-2</v>
      </c>
      <c r="X13" s="11">
        <f t="shared" si="3"/>
        <v>-2.6548864299999999E-2</v>
      </c>
      <c r="Y13" s="4" t="s">
        <v>13</v>
      </c>
      <c r="Z13" s="11">
        <v>0.25817000000000001</v>
      </c>
      <c r="AA13" s="12">
        <v>0.25817000000000001</v>
      </c>
      <c r="AB13" s="13">
        <v>-0.17116000000000001</v>
      </c>
      <c r="AC13" s="11">
        <v>-4.419E-2</v>
      </c>
      <c r="AD13" s="11">
        <f t="shared" si="4"/>
        <v>-4.4188377200000004E-2</v>
      </c>
      <c r="AE13" s="4" t="s">
        <v>13</v>
      </c>
    </row>
    <row r="14" spans="1:31" ht="14.1" customHeight="1" x14ac:dyDescent="0.2">
      <c r="A14" s="6" t="s">
        <v>22</v>
      </c>
      <c r="B14" s="11">
        <v>0.39726</v>
      </c>
      <c r="C14" s="12">
        <v>0.39726</v>
      </c>
      <c r="D14" s="13">
        <v>0.33424999999999999</v>
      </c>
      <c r="E14" s="11">
        <v>0.13278000000000001</v>
      </c>
      <c r="F14" s="11">
        <f t="shared" si="0"/>
        <v>0.13278415499999999</v>
      </c>
      <c r="G14" s="4" t="s">
        <v>13</v>
      </c>
      <c r="H14" s="11">
        <v>0.46575</v>
      </c>
      <c r="I14" s="12">
        <v>0.46575</v>
      </c>
      <c r="J14" s="13">
        <v>0.55969999999999998</v>
      </c>
      <c r="K14" s="11">
        <v>0.26068000000000002</v>
      </c>
      <c r="L14" s="11">
        <f t="shared" si="1"/>
        <v>0.26068027499999996</v>
      </c>
      <c r="M14" s="4" t="s">
        <v>13</v>
      </c>
      <c r="N14" s="11">
        <v>0.44444</v>
      </c>
      <c r="O14" s="12">
        <v>0.44444</v>
      </c>
      <c r="P14" s="17">
        <v>-550.31389999999999</v>
      </c>
      <c r="Q14" s="14">
        <v>-244.58395999999999</v>
      </c>
      <c r="R14" s="14">
        <f t="shared" si="2"/>
        <v>-244.581509716</v>
      </c>
      <c r="S14" s="4" t="s">
        <v>13</v>
      </c>
      <c r="T14" s="11">
        <v>0.48148000000000002</v>
      </c>
      <c r="U14" s="12">
        <v>0.48148000000000002</v>
      </c>
      <c r="V14" s="13">
        <v>-0.23275999999999999</v>
      </c>
      <c r="W14" s="11">
        <v>-0.11207</v>
      </c>
      <c r="X14" s="11">
        <f t="shared" si="3"/>
        <v>-0.1120692848</v>
      </c>
      <c r="Y14" s="4" t="s">
        <v>13</v>
      </c>
      <c r="Z14" s="11">
        <v>0.32025999999999999</v>
      </c>
      <c r="AA14" s="12">
        <v>0.32025999999999999</v>
      </c>
      <c r="AB14" s="13">
        <v>-7.2779999999999997E-2</v>
      </c>
      <c r="AC14" s="11">
        <v>-2.3310000000000001E-2</v>
      </c>
      <c r="AD14" s="11">
        <f t="shared" si="4"/>
        <v>-2.3308522799999998E-2</v>
      </c>
      <c r="AE14" s="4" t="s">
        <v>13</v>
      </c>
    </row>
    <row r="15" spans="1:31" ht="14.1" customHeight="1" x14ac:dyDescent="0.2">
      <c r="A15" s="6" t="s">
        <v>23</v>
      </c>
      <c r="B15" s="11">
        <v>2.7400000000000001E-2</v>
      </c>
      <c r="C15" s="12">
        <v>2.7400000000000001E-2</v>
      </c>
      <c r="D15" s="13">
        <v>0.10523</v>
      </c>
      <c r="E15" s="11">
        <v>2.8800000000000002E-3</v>
      </c>
      <c r="F15" s="11">
        <f t="shared" si="0"/>
        <v>2.8833020000000003E-3</v>
      </c>
      <c r="G15" s="4" t="s">
        <v>13</v>
      </c>
      <c r="H15" s="11">
        <v>0</v>
      </c>
      <c r="I15" s="12">
        <v>0</v>
      </c>
      <c r="J15" s="13">
        <v>-0.18415000000000001</v>
      </c>
      <c r="K15" s="11">
        <v>0</v>
      </c>
      <c r="L15" s="11">
        <f t="shared" si="1"/>
        <v>0</v>
      </c>
      <c r="M15" s="4" t="s">
        <v>13</v>
      </c>
      <c r="N15" s="11">
        <v>4.444E-2</v>
      </c>
      <c r="O15" s="12">
        <v>4.444E-2</v>
      </c>
      <c r="P15" s="17">
        <v>-1478.33898</v>
      </c>
      <c r="Q15" s="14">
        <v>-65.703950000000006</v>
      </c>
      <c r="R15" s="14">
        <f t="shared" si="2"/>
        <v>-65.697384271199994</v>
      </c>
      <c r="S15" s="4" t="s">
        <v>13</v>
      </c>
      <c r="T15" s="11">
        <v>0</v>
      </c>
      <c r="U15" s="12">
        <v>0</v>
      </c>
      <c r="V15" s="13">
        <v>0.41850999999999999</v>
      </c>
      <c r="W15" s="11">
        <v>0</v>
      </c>
      <c r="X15" s="11">
        <f t="shared" si="3"/>
        <v>0</v>
      </c>
      <c r="Y15" s="4" t="s">
        <v>13</v>
      </c>
      <c r="Z15" s="11">
        <v>1.307E-2</v>
      </c>
      <c r="AA15" s="12">
        <v>1.307E-2</v>
      </c>
      <c r="AB15" s="13">
        <v>0.11325</v>
      </c>
      <c r="AC15" s="11">
        <v>1.48E-3</v>
      </c>
      <c r="AD15" s="11">
        <f t="shared" si="4"/>
        <v>1.4801775E-3</v>
      </c>
      <c r="AE15" s="4" t="s">
        <v>13</v>
      </c>
    </row>
    <row r="16" spans="1:31" ht="14.1" customHeight="1" x14ac:dyDescent="0.2">
      <c r="A16" s="6" t="s">
        <v>24</v>
      </c>
      <c r="B16" s="11">
        <v>0.21918000000000001</v>
      </c>
      <c r="C16" s="12">
        <v>0.21918000000000001</v>
      </c>
      <c r="D16" s="13">
        <v>0.13220999999999999</v>
      </c>
      <c r="E16" s="11">
        <v>2.8979999999999999E-2</v>
      </c>
      <c r="F16" s="11">
        <f t="shared" si="0"/>
        <v>2.8977787800000002E-2</v>
      </c>
      <c r="G16" s="4" t="s">
        <v>13</v>
      </c>
      <c r="H16" s="11">
        <v>0.26027</v>
      </c>
      <c r="I16" s="12">
        <v>0.26027</v>
      </c>
      <c r="J16" s="13">
        <v>-3.2739999999999998E-2</v>
      </c>
      <c r="K16" s="11">
        <v>-8.5199999999999998E-3</v>
      </c>
      <c r="L16" s="11">
        <f t="shared" si="1"/>
        <v>-8.5212398000000002E-3</v>
      </c>
      <c r="M16" s="4" t="s">
        <v>13</v>
      </c>
      <c r="N16" s="11">
        <v>0.26667000000000002</v>
      </c>
      <c r="O16" s="12">
        <v>0.26667000000000002</v>
      </c>
      <c r="P16" s="17">
        <v>-843.61496999999997</v>
      </c>
      <c r="Q16" s="14">
        <v>-224.96399</v>
      </c>
      <c r="R16" s="14">
        <f t="shared" si="2"/>
        <v>-224.96680404990002</v>
      </c>
      <c r="S16" s="4" t="s">
        <v>13</v>
      </c>
      <c r="T16" s="11">
        <v>0.25925999999999999</v>
      </c>
      <c r="U16" s="12">
        <v>0.25925999999999999</v>
      </c>
      <c r="V16" s="13">
        <v>5.3179999999999998E-2</v>
      </c>
      <c r="W16" s="11">
        <v>1.379E-2</v>
      </c>
      <c r="X16" s="11">
        <f t="shared" si="3"/>
        <v>1.3787446799999999E-2</v>
      </c>
      <c r="Y16" s="4" t="s">
        <v>13</v>
      </c>
      <c r="Z16" s="11">
        <v>0.34314</v>
      </c>
      <c r="AA16" s="12">
        <v>0.34314</v>
      </c>
      <c r="AB16" s="13">
        <v>0.13023999999999999</v>
      </c>
      <c r="AC16" s="11">
        <v>4.4690000000000001E-2</v>
      </c>
      <c r="AD16" s="11">
        <f t="shared" si="4"/>
        <v>4.4690553599999995E-2</v>
      </c>
      <c r="AE16" s="4" t="s">
        <v>13</v>
      </c>
    </row>
    <row r="17" spans="1:31" ht="14.1" customHeight="1" x14ac:dyDescent="0.2">
      <c r="A17" s="6" t="s">
        <v>25</v>
      </c>
      <c r="B17" s="11">
        <v>5.4789999999999998E-2</v>
      </c>
      <c r="C17" s="12">
        <v>5.4789999999999998E-2</v>
      </c>
      <c r="D17" s="13">
        <v>0.17577000000000001</v>
      </c>
      <c r="E17" s="11">
        <v>9.6299999999999997E-3</v>
      </c>
      <c r="F17" s="11">
        <f t="shared" si="0"/>
        <v>9.6304383000000004E-3</v>
      </c>
      <c r="G17" s="4" t="s">
        <v>13</v>
      </c>
      <c r="H17" s="11">
        <v>6.8489999999999995E-2</v>
      </c>
      <c r="I17" s="12">
        <v>6.8489999999999995E-2</v>
      </c>
      <c r="J17" s="13">
        <v>-2.47E-3</v>
      </c>
      <c r="K17" s="11">
        <v>-1.7000000000000001E-4</v>
      </c>
      <c r="L17" s="11">
        <f t="shared" si="1"/>
        <v>-1.6917029999999998E-4</v>
      </c>
      <c r="M17" s="4" t="s">
        <v>13</v>
      </c>
      <c r="N17" s="11">
        <v>6.6669999999999993E-2</v>
      </c>
      <c r="O17" s="12">
        <v>6.6669999999999993E-2</v>
      </c>
      <c r="P17" s="17">
        <v>2496.2143599999999</v>
      </c>
      <c r="Q17" s="14">
        <v>166.41428999999999</v>
      </c>
      <c r="R17" s="14">
        <f t="shared" si="2"/>
        <v>166.42261138119997</v>
      </c>
      <c r="S17" s="4" t="s">
        <v>13</v>
      </c>
      <c r="T17" s="11">
        <v>1.8519999999999998E-2</v>
      </c>
      <c r="U17" s="12">
        <v>1.8519999999999998E-2</v>
      </c>
      <c r="V17" s="13">
        <v>0.27850999999999998</v>
      </c>
      <c r="W17" s="11">
        <v>5.1599999999999997E-3</v>
      </c>
      <c r="X17" s="11">
        <f t="shared" si="3"/>
        <v>5.1580051999999994E-3</v>
      </c>
      <c r="Y17" s="4" t="s">
        <v>13</v>
      </c>
      <c r="Z17" s="11">
        <v>3.2680000000000001E-2</v>
      </c>
      <c r="AA17" s="12">
        <v>3.2680000000000001E-2</v>
      </c>
      <c r="AB17" s="13">
        <v>0.16922000000000001</v>
      </c>
      <c r="AC17" s="11">
        <v>5.5300000000000002E-3</v>
      </c>
      <c r="AD17" s="11">
        <f t="shared" si="4"/>
        <v>5.5301096000000003E-3</v>
      </c>
      <c r="AE17" s="4" t="s">
        <v>13</v>
      </c>
    </row>
    <row r="18" spans="1:31" ht="14.1" customHeight="1" x14ac:dyDescent="0.2">
      <c r="A18" s="6" t="s">
        <v>26</v>
      </c>
      <c r="B18" s="11">
        <v>1.37E-2</v>
      </c>
      <c r="C18" s="12">
        <v>1.37E-2</v>
      </c>
      <c r="D18" s="13">
        <v>0.86480999999999997</v>
      </c>
      <c r="E18" s="11">
        <v>1.1849999999999999E-2</v>
      </c>
      <c r="F18" s="11">
        <f t="shared" si="0"/>
        <v>1.1847897E-2</v>
      </c>
      <c r="G18" s="4" t="s">
        <v>13</v>
      </c>
      <c r="H18" s="11">
        <v>4.1099999999999998E-2</v>
      </c>
      <c r="I18" s="12">
        <v>4.1099999999999998E-2</v>
      </c>
      <c r="J18" s="13">
        <v>0.33178000000000002</v>
      </c>
      <c r="K18" s="11">
        <v>1.363E-2</v>
      </c>
      <c r="L18" s="11">
        <f t="shared" si="1"/>
        <v>1.3636158000000001E-2</v>
      </c>
      <c r="M18" s="4" t="s">
        <v>13</v>
      </c>
      <c r="N18" s="11">
        <v>2.222E-2</v>
      </c>
      <c r="O18" s="12">
        <v>2.222E-2</v>
      </c>
      <c r="P18" s="17">
        <v>-1000.53004</v>
      </c>
      <c r="Q18" s="14">
        <v>-22.234000000000002</v>
      </c>
      <c r="R18" s="14">
        <f t="shared" si="2"/>
        <v>-22.231777488799999</v>
      </c>
      <c r="S18" s="4" t="s">
        <v>13</v>
      </c>
      <c r="T18" s="11">
        <v>1.8519999999999998E-2</v>
      </c>
      <c r="U18" s="12">
        <v>1.8519999999999998E-2</v>
      </c>
      <c r="V18" s="13">
        <v>0.34822999999999998</v>
      </c>
      <c r="W18" s="11">
        <v>6.45E-3</v>
      </c>
      <c r="X18" s="11">
        <f t="shared" si="3"/>
        <v>6.4492195999999993E-3</v>
      </c>
      <c r="Y18" s="4" t="s">
        <v>13</v>
      </c>
      <c r="Z18" s="11">
        <v>3.2699999999999999E-3</v>
      </c>
      <c r="AA18" s="12">
        <v>3.2699999999999999E-3</v>
      </c>
      <c r="AB18" s="13">
        <v>0.11815000000000001</v>
      </c>
      <c r="AC18" s="11">
        <v>3.8999999999999999E-4</v>
      </c>
      <c r="AD18" s="11">
        <f t="shared" si="4"/>
        <v>3.8635049999999999E-4</v>
      </c>
      <c r="AE18" s="4" t="s">
        <v>13</v>
      </c>
    </row>
    <row r="19" spans="1:31" ht="14.1" customHeight="1" x14ac:dyDescent="0.2">
      <c r="A19" s="6" t="s">
        <v>31</v>
      </c>
      <c r="B19" s="11">
        <v>4.1099999999999998E-2</v>
      </c>
      <c r="C19" s="12">
        <v>4.1099999999999998E-2</v>
      </c>
      <c r="D19" s="13">
        <v>-0.11309</v>
      </c>
      <c r="E19" s="11">
        <v>-4.6499999999999996E-3</v>
      </c>
      <c r="F19" s="11">
        <f t="shared" si="0"/>
        <v>-4.6479989999999999E-3</v>
      </c>
      <c r="G19" s="4" t="s">
        <v>13</v>
      </c>
      <c r="H19" s="11">
        <v>4.1099999999999998E-2</v>
      </c>
      <c r="I19" s="12">
        <v>4.1099999999999998E-2</v>
      </c>
      <c r="J19" s="13">
        <v>-8.5430000000000006E-2</v>
      </c>
      <c r="K19" s="11">
        <v>-3.5100000000000001E-3</v>
      </c>
      <c r="L19" s="11">
        <f t="shared" si="1"/>
        <v>-3.5111730000000002E-3</v>
      </c>
      <c r="M19" s="4" t="s">
        <v>13</v>
      </c>
      <c r="N19" s="11">
        <v>6.6669999999999993E-2</v>
      </c>
      <c r="O19" s="12">
        <v>6.6669999999999993E-2</v>
      </c>
      <c r="P19" s="17">
        <v>-1105.3699799999999</v>
      </c>
      <c r="Q19" s="14">
        <v>-73.691329999999994</v>
      </c>
      <c r="R19" s="14">
        <f t="shared" si="2"/>
        <v>-73.695016566599989</v>
      </c>
      <c r="S19" s="4" t="s">
        <v>13</v>
      </c>
      <c r="T19" s="11">
        <v>0</v>
      </c>
      <c r="U19" s="12">
        <v>0</v>
      </c>
      <c r="V19" s="13">
        <v>-4.5700000000000003E-3</v>
      </c>
      <c r="W19" s="11">
        <v>0</v>
      </c>
      <c r="X19" s="11">
        <f t="shared" si="3"/>
        <v>0</v>
      </c>
      <c r="Y19" s="4" t="s">
        <v>13</v>
      </c>
      <c r="Z19" s="11">
        <v>3.2680000000000001E-2</v>
      </c>
      <c r="AA19" s="12">
        <v>3.2680000000000001E-2</v>
      </c>
      <c r="AB19" s="13">
        <v>-0.11279</v>
      </c>
      <c r="AC19" s="11">
        <v>-3.6900000000000001E-3</v>
      </c>
      <c r="AD19" s="11">
        <f t="shared" si="4"/>
        <v>-3.6859772000000001E-3</v>
      </c>
      <c r="AE19" s="4" t="s">
        <v>13</v>
      </c>
    </row>
    <row r="20" spans="1:31" ht="14.1" customHeight="1" x14ac:dyDescent="0.2">
      <c r="A20" s="6" t="s">
        <v>33</v>
      </c>
      <c r="B20" s="11">
        <v>0.15068000000000001</v>
      </c>
      <c r="C20" s="12">
        <v>0.15068000000000001</v>
      </c>
      <c r="D20" s="13">
        <v>-0.19219</v>
      </c>
      <c r="E20" s="11">
        <v>-2.896E-2</v>
      </c>
      <c r="F20" s="11">
        <f t="shared" si="0"/>
        <v>-2.8959189200000002E-2</v>
      </c>
      <c r="G20" s="4" t="s">
        <v>13</v>
      </c>
      <c r="H20" s="11">
        <v>0.12329</v>
      </c>
      <c r="I20" s="12">
        <v>0.12329</v>
      </c>
      <c r="J20" s="13">
        <v>0.31302000000000002</v>
      </c>
      <c r="K20" s="11">
        <v>3.8589999999999999E-2</v>
      </c>
      <c r="L20" s="11">
        <f t="shared" si="1"/>
        <v>3.8592235799999999E-2</v>
      </c>
      <c r="M20" s="4" t="s">
        <v>13</v>
      </c>
      <c r="N20" s="11">
        <v>0.22222</v>
      </c>
      <c r="O20" s="12">
        <v>0.22222</v>
      </c>
      <c r="P20" s="17">
        <v>1284.04107</v>
      </c>
      <c r="Q20" s="14">
        <v>285.34246000000002</v>
      </c>
      <c r="R20" s="14">
        <f t="shared" si="2"/>
        <v>285.33960657540001</v>
      </c>
      <c r="S20" s="4" t="s">
        <v>13</v>
      </c>
      <c r="T20" s="11">
        <v>0.11111</v>
      </c>
      <c r="U20" s="12">
        <v>0.11111</v>
      </c>
      <c r="V20" s="13">
        <v>0.10036</v>
      </c>
      <c r="W20" s="11">
        <v>1.115E-2</v>
      </c>
      <c r="X20" s="11">
        <f t="shared" si="3"/>
        <v>1.1150999600000001E-2</v>
      </c>
      <c r="Y20" s="4" t="s">
        <v>13</v>
      </c>
      <c r="Z20" s="11">
        <v>0.20915</v>
      </c>
      <c r="AA20" s="12">
        <v>0.20915</v>
      </c>
      <c r="AB20" s="13">
        <v>2.0230000000000001E-2</v>
      </c>
      <c r="AC20" s="11">
        <v>4.2300000000000003E-3</v>
      </c>
      <c r="AD20" s="11">
        <f t="shared" si="4"/>
        <v>4.2311045E-3</v>
      </c>
      <c r="AE20" s="4" t="s">
        <v>13</v>
      </c>
    </row>
    <row r="21" spans="1:31" ht="14.1" customHeight="1" x14ac:dyDescent="0.2">
      <c r="A21" s="6" t="s">
        <v>37</v>
      </c>
      <c r="B21" s="11">
        <v>0.12329</v>
      </c>
      <c r="C21" s="12">
        <v>0.12329</v>
      </c>
      <c r="D21" s="13">
        <v>-0.22281999999999999</v>
      </c>
      <c r="E21" s="11">
        <v>-2.7470000000000001E-2</v>
      </c>
      <c r="F21" s="11">
        <f t="shared" si="0"/>
        <v>-2.7471477799999998E-2</v>
      </c>
      <c r="G21" s="4" t="s">
        <v>13</v>
      </c>
      <c r="H21" s="11">
        <v>0.15068000000000001</v>
      </c>
      <c r="I21" s="12">
        <v>0.15068000000000001</v>
      </c>
      <c r="J21" s="13">
        <v>-0.11672</v>
      </c>
      <c r="K21" s="11">
        <v>-1.7590000000000001E-2</v>
      </c>
      <c r="L21" s="11">
        <f t="shared" si="1"/>
        <v>-1.7587369600000003E-2</v>
      </c>
      <c r="M21" s="4" t="s">
        <v>13</v>
      </c>
      <c r="N21" s="11">
        <v>0.13333</v>
      </c>
      <c r="O21" s="12">
        <v>0.13333</v>
      </c>
      <c r="P21" s="17">
        <v>-1019.88249</v>
      </c>
      <c r="Q21" s="14">
        <v>-135.98433</v>
      </c>
      <c r="R21" s="14">
        <f t="shared" si="2"/>
        <v>-135.98093239170001</v>
      </c>
      <c r="S21" s="4" t="s">
        <v>13</v>
      </c>
      <c r="T21" s="11">
        <v>0.14815</v>
      </c>
      <c r="U21" s="12">
        <v>0.14815</v>
      </c>
      <c r="V21" s="13">
        <v>-5.4109999999999998E-2</v>
      </c>
      <c r="W21" s="11">
        <v>-8.0199999999999994E-3</v>
      </c>
      <c r="X21" s="11">
        <f t="shared" si="3"/>
        <v>-8.0163965E-3</v>
      </c>
      <c r="Y21" s="4" t="s">
        <v>13</v>
      </c>
      <c r="Z21" s="11">
        <v>8.4970000000000004E-2</v>
      </c>
      <c r="AA21" s="12">
        <v>8.4970000000000004E-2</v>
      </c>
      <c r="AB21" s="13">
        <v>-0.25691000000000003</v>
      </c>
      <c r="AC21" s="11">
        <v>-2.1829999999999999E-2</v>
      </c>
      <c r="AD21" s="11">
        <f t="shared" si="4"/>
        <v>-2.1829642700000002E-2</v>
      </c>
      <c r="AE21" s="4" t="s">
        <v>13</v>
      </c>
    </row>
    <row r="22" spans="1:31" ht="14.1" customHeight="1" x14ac:dyDescent="0.2">
      <c r="A22" s="6" t="s">
        <v>60</v>
      </c>
      <c r="B22" s="11">
        <v>5.4789999999999998E-2</v>
      </c>
      <c r="C22" s="12">
        <v>5.4789999999999998E-2</v>
      </c>
      <c r="D22" s="13">
        <v>-0.28669</v>
      </c>
      <c r="E22" s="11">
        <v>-1.5709999999999998E-2</v>
      </c>
      <c r="F22" s="11">
        <f t="shared" si="0"/>
        <v>-1.57077451E-2</v>
      </c>
      <c r="G22" s="4" t="s">
        <v>13</v>
      </c>
      <c r="H22" s="11">
        <v>2.7400000000000001E-2</v>
      </c>
      <c r="I22" s="12">
        <v>2.7400000000000001E-2</v>
      </c>
      <c r="J22" s="13">
        <v>6.7119999999999999E-2</v>
      </c>
      <c r="K22" s="11">
        <v>1.8400000000000001E-3</v>
      </c>
      <c r="L22" s="11">
        <f t="shared" si="1"/>
        <v>1.839088E-3</v>
      </c>
      <c r="M22" s="4" t="s">
        <v>13</v>
      </c>
      <c r="N22" s="11">
        <v>6.6669999999999993E-2</v>
      </c>
      <c r="O22" s="12">
        <v>6.6669999999999993E-2</v>
      </c>
      <c r="P22" s="17">
        <v>4347.7328399999997</v>
      </c>
      <c r="Q22" s="14">
        <v>289.84886</v>
      </c>
      <c r="R22" s="14">
        <f t="shared" si="2"/>
        <v>289.86334844279997</v>
      </c>
      <c r="S22" s="4" t="s">
        <v>13</v>
      </c>
      <c r="T22" s="11">
        <v>3.7039999999999997E-2</v>
      </c>
      <c r="U22" s="12">
        <v>3.7039999999999997E-2</v>
      </c>
      <c r="V22" s="13">
        <v>0.11838</v>
      </c>
      <c r="W22" s="11">
        <v>4.3800000000000002E-3</v>
      </c>
      <c r="X22" s="11">
        <f t="shared" si="3"/>
        <v>4.3847951999999996E-3</v>
      </c>
      <c r="Y22" s="4" t="s">
        <v>13</v>
      </c>
      <c r="Z22" s="11">
        <v>3.5950000000000003E-2</v>
      </c>
      <c r="AA22" s="12">
        <v>3.5950000000000003E-2</v>
      </c>
      <c r="AB22" s="13">
        <v>0.13916999999999999</v>
      </c>
      <c r="AC22" s="11">
        <v>5.0000000000000001E-3</v>
      </c>
      <c r="AD22" s="11">
        <f t="shared" si="4"/>
        <v>5.0031614999999996E-3</v>
      </c>
      <c r="AE22" s="4" t="s">
        <v>13</v>
      </c>
    </row>
    <row r="23" spans="1:31" ht="14.1" customHeight="1" x14ac:dyDescent="0.2">
      <c r="A23" s="6" t="s">
        <v>61</v>
      </c>
      <c r="B23" s="11">
        <v>4.1099999999999998E-2</v>
      </c>
      <c r="C23" s="12">
        <v>4.1099999999999998E-2</v>
      </c>
      <c r="D23" s="13">
        <v>9.4549999999999995E-2</v>
      </c>
      <c r="E23" s="11">
        <v>3.8899999999999998E-3</v>
      </c>
      <c r="F23" s="11">
        <f t="shared" si="0"/>
        <v>3.8860049999999997E-3</v>
      </c>
      <c r="G23" s="4" t="s">
        <v>13</v>
      </c>
      <c r="H23" s="11">
        <v>4.1099999999999998E-2</v>
      </c>
      <c r="I23" s="12">
        <v>4.1099999999999998E-2</v>
      </c>
      <c r="J23" s="13">
        <v>0.1162</v>
      </c>
      <c r="K23" s="11">
        <v>4.7800000000000004E-3</v>
      </c>
      <c r="L23" s="11">
        <f t="shared" si="1"/>
        <v>4.7758200000000001E-3</v>
      </c>
      <c r="M23" s="4" t="s">
        <v>13</v>
      </c>
      <c r="N23" s="11">
        <v>6.6669999999999993E-2</v>
      </c>
      <c r="O23" s="12">
        <v>6.6669999999999993E-2</v>
      </c>
      <c r="P23" s="17">
        <v>-585.46515999999997</v>
      </c>
      <c r="Q23" s="14">
        <v>-39.031010000000002</v>
      </c>
      <c r="R23" s="14">
        <f t="shared" si="2"/>
        <v>-39.032962217199994</v>
      </c>
      <c r="S23" s="4" t="s">
        <v>13</v>
      </c>
      <c r="T23" s="11">
        <v>0</v>
      </c>
      <c r="U23" s="12">
        <v>0</v>
      </c>
      <c r="V23" s="13">
        <v>4.922E-2</v>
      </c>
      <c r="W23" s="11">
        <v>0</v>
      </c>
      <c r="X23" s="11">
        <f t="shared" si="3"/>
        <v>0</v>
      </c>
      <c r="Y23" s="4" t="s">
        <v>13</v>
      </c>
      <c r="Z23" s="11">
        <v>4.2479999999999997E-2</v>
      </c>
      <c r="AA23" s="12">
        <v>4.2479999999999997E-2</v>
      </c>
      <c r="AB23" s="13">
        <v>-0.25928000000000001</v>
      </c>
      <c r="AC23" s="11">
        <v>-1.102E-2</v>
      </c>
      <c r="AD23" s="11">
        <f t="shared" si="4"/>
        <v>-1.10142144E-2</v>
      </c>
      <c r="AE23" s="4" t="s">
        <v>13</v>
      </c>
    </row>
    <row r="24" spans="1:31" ht="14.1" customHeight="1" x14ac:dyDescent="0.2">
      <c r="A24" s="6" t="s">
        <v>62</v>
      </c>
      <c r="B24" s="11">
        <v>0</v>
      </c>
      <c r="C24" s="12">
        <v>0</v>
      </c>
      <c r="D24" s="13">
        <v>0.15293999999999999</v>
      </c>
      <c r="E24" s="11">
        <v>0</v>
      </c>
      <c r="F24" s="11">
        <f t="shared" si="0"/>
        <v>0</v>
      </c>
      <c r="G24" s="4" t="s">
        <v>13</v>
      </c>
      <c r="H24" s="11">
        <v>0</v>
      </c>
      <c r="I24" s="12">
        <v>0</v>
      </c>
      <c r="J24" s="13">
        <v>-0.1953</v>
      </c>
      <c r="K24" s="11">
        <v>0</v>
      </c>
      <c r="L24" s="11">
        <f t="shared" si="1"/>
        <v>0</v>
      </c>
      <c r="M24" s="4" t="s">
        <v>13</v>
      </c>
      <c r="N24" s="11">
        <v>0</v>
      </c>
      <c r="O24" s="12">
        <v>0</v>
      </c>
      <c r="P24" s="17">
        <v>3766.7244700000001</v>
      </c>
      <c r="Q24" s="14">
        <v>0</v>
      </c>
      <c r="R24" s="14">
        <f t="shared" si="2"/>
        <v>0</v>
      </c>
      <c r="S24" s="4" t="s">
        <v>13</v>
      </c>
      <c r="T24" s="11">
        <v>0</v>
      </c>
      <c r="U24" s="12">
        <v>0</v>
      </c>
      <c r="V24" s="13">
        <v>9.9320000000000006E-2</v>
      </c>
      <c r="W24" s="11">
        <v>0</v>
      </c>
      <c r="X24" s="11">
        <f t="shared" si="3"/>
        <v>0</v>
      </c>
      <c r="Y24" s="4" t="s">
        <v>13</v>
      </c>
      <c r="Z24" s="11">
        <v>3.2699999999999999E-3</v>
      </c>
      <c r="AA24" s="12">
        <v>3.2699999999999999E-3</v>
      </c>
      <c r="AB24" s="13">
        <v>-0.47072999999999998</v>
      </c>
      <c r="AC24" s="11">
        <v>-1.5399999999999999E-3</v>
      </c>
      <c r="AD24" s="11">
        <f t="shared" si="4"/>
        <v>-1.5392870999999999E-3</v>
      </c>
      <c r="AE24" s="4" t="s">
        <v>13</v>
      </c>
    </row>
    <row r="25" spans="1:31" ht="14.1" customHeight="1" x14ac:dyDescent="0.2">
      <c r="A25" s="6" t="s">
        <v>38</v>
      </c>
      <c r="B25" s="11">
        <v>0.52054999999999996</v>
      </c>
      <c r="C25" s="12">
        <v>0.52054999999999996</v>
      </c>
      <c r="D25" s="13">
        <v>-0.1177</v>
      </c>
      <c r="E25" s="11">
        <v>-6.1269999999999998E-2</v>
      </c>
      <c r="F25" s="11">
        <f t="shared" si="0"/>
        <v>-6.1268734999999998E-2</v>
      </c>
      <c r="G25" s="4" t="s">
        <v>13</v>
      </c>
      <c r="H25" s="11">
        <v>0.52054999999999996</v>
      </c>
      <c r="I25" s="12">
        <v>0.52054999999999996</v>
      </c>
      <c r="J25" s="13">
        <v>-2.0629999999999999E-2</v>
      </c>
      <c r="K25" s="11">
        <v>-1.074E-2</v>
      </c>
      <c r="L25" s="11">
        <f t="shared" si="1"/>
        <v>-1.0738946499999999E-2</v>
      </c>
      <c r="M25" s="4" t="s">
        <v>13</v>
      </c>
      <c r="N25" s="11">
        <v>0.55556000000000005</v>
      </c>
      <c r="O25" s="12">
        <v>0.55556000000000005</v>
      </c>
      <c r="P25" s="17">
        <v>897.42894000000001</v>
      </c>
      <c r="Q25" s="14">
        <v>498.57163000000003</v>
      </c>
      <c r="R25" s="14">
        <f t="shared" si="2"/>
        <v>498.57562190640004</v>
      </c>
      <c r="S25" s="4" t="s">
        <v>13</v>
      </c>
      <c r="T25" s="11">
        <v>0.51851999999999998</v>
      </c>
      <c r="U25" s="12">
        <v>0.51851999999999998</v>
      </c>
      <c r="V25" s="13">
        <v>-4.1180000000000001E-2</v>
      </c>
      <c r="W25" s="11">
        <v>-2.1350000000000001E-2</v>
      </c>
      <c r="X25" s="11">
        <f t="shared" si="3"/>
        <v>-2.13526536E-2</v>
      </c>
      <c r="Y25" s="4" t="s">
        <v>13</v>
      </c>
      <c r="Z25" s="11">
        <v>0.36601</v>
      </c>
      <c r="AA25" s="12">
        <v>0.36601</v>
      </c>
      <c r="AB25" s="13">
        <v>-2.2370000000000001E-2</v>
      </c>
      <c r="AC25" s="11">
        <v>-8.1899999999999994E-3</v>
      </c>
      <c r="AD25" s="11">
        <f t="shared" si="4"/>
        <v>-8.1876437000000003E-3</v>
      </c>
      <c r="AE25" s="4" t="s">
        <v>13</v>
      </c>
    </row>
    <row r="26" spans="1:31" ht="14.1" customHeight="1" x14ac:dyDescent="0.2">
      <c r="A26" s="6" t="s">
        <v>39</v>
      </c>
      <c r="B26" s="11">
        <v>0.59414</v>
      </c>
      <c r="C26" s="12">
        <v>0.59414</v>
      </c>
      <c r="D26" s="13">
        <v>5.5289999999999999E-2</v>
      </c>
      <c r="E26" s="11">
        <v>3.2849999999999997E-2</v>
      </c>
      <c r="F26" s="11">
        <f t="shared" si="0"/>
        <v>3.2850000599999998E-2</v>
      </c>
      <c r="G26" s="4" t="s">
        <v>13</v>
      </c>
      <c r="H26" s="11">
        <v>0.70109999999999995</v>
      </c>
      <c r="I26" s="12">
        <v>0.70109999999999995</v>
      </c>
      <c r="J26" s="13">
        <v>-7.9560000000000006E-2</v>
      </c>
      <c r="K26" s="11">
        <v>-5.5780000000000003E-2</v>
      </c>
      <c r="L26" s="11">
        <f t="shared" si="1"/>
        <v>-5.5779516000000001E-2</v>
      </c>
      <c r="M26" s="4" t="s">
        <v>13</v>
      </c>
      <c r="N26" s="11">
        <v>0.50929999999999997</v>
      </c>
      <c r="O26" s="12">
        <v>0.50929999999999997</v>
      </c>
      <c r="P26" s="17">
        <v>249.78635</v>
      </c>
      <c r="Q26" s="14">
        <v>127.21594</v>
      </c>
      <c r="R26" s="14">
        <f t="shared" si="2"/>
        <v>127.21618805499999</v>
      </c>
      <c r="S26" s="4" t="s">
        <v>13</v>
      </c>
      <c r="T26" s="11">
        <v>0.83857999999999999</v>
      </c>
      <c r="U26" s="12">
        <v>0.83857999999999999</v>
      </c>
      <c r="V26" s="13">
        <v>0.19491</v>
      </c>
      <c r="W26" s="11">
        <v>0.16345000000000001</v>
      </c>
      <c r="X26" s="11">
        <f t="shared" si="3"/>
        <v>0.16344762779999999</v>
      </c>
      <c r="Y26" s="4" t="s">
        <v>13</v>
      </c>
      <c r="Z26" s="11" t="s">
        <v>13</v>
      </c>
      <c r="AA26" s="12" t="s">
        <v>13</v>
      </c>
      <c r="AB26" s="13" t="s">
        <v>13</v>
      </c>
      <c r="AC26" s="11" t="s">
        <v>13</v>
      </c>
      <c r="AD26" s="11" t="s">
        <v>13</v>
      </c>
      <c r="AE26" s="4" t="s">
        <v>13</v>
      </c>
    </row>
    <row r="27" spans="1:31" ht="14.1" customHeight="1" x14ac:dyDescent="0.2">
      <c r="A27" s="6" t="s">
        <v>43</v>
      </c>
      <c r="B27" s="11" t="s">
        <v>13</v>
      </c>
      <c r="C27" s="12" t="s">
        <v>13</v>
      </c>
      <c r="D27" s="13" t="s">
        <v>13</v>
      </c>
      <c r="E27" s="11" t="s">
        <v>13</v>
      </c>
      <c r="F27" s="11" t="s">
        <v>13</v>
      </c>
      <c r="G27" s="4" t="s">
        <v>13</v>
      </c>
      <c r="H27" s="11" t="s">
        <v>13</v>
      </c>
      <c r="I27" s="12" t="s">
        <v>13</v>
      </c>
      <c r="J27" s="13" t="s">
        <v>13</v>
      </c>
      <c r="K27" s="11" t="s">
        <v>13</v>
      </c>
      <c r="L27" s="11" t="s">
        <v>13</v>
      </c>
      <c r="M27" s="4" t="s">
        <v>13</v>
      </c>
      <c r="N27" s="11" t="s">
        <v>13</v>
      </c>
      <c r="O27" s="12" t="s">
        <v>13</v>
      </c>
      <c r="P27" s="17" t="s">
        <v>13</v>
      </c>
      <c r="Q27" s="14" t="s">
        <v>13</v>
      </c>
      <c r="R27" s="14" t="s">
        <v>13</v>
      </c>
      <c r="S27" s="4" t="s">
        <v>13</v>
      </c>
      <c r="T27" s="11" t="s">
        <v>13</v>
      </c>
      <c r="U27" s="12" t="s">
        <v>13</v>
      </c>
      <c r="V27" s="13" t="s">
        <v>13</v>
      </c>
      <c r="W27" s="11" t="s">
        <v>13</v>
      </c>
      <c r="X27" s="11" t="s">
        <v>13</v>
      </c>
      <c r="Y27" s="4" t="s">
        <v>13</v>
      </c>
      <c r="Z27" s="11">
        <v>0.32679999999999998</v>
      </c>
      <c r="AA27" s="12">
        <v>0.32679999999999998</v>
      </c>
      <c r="AB27" s="13">
        <v>-0.10536</v>
      </c>
      <c r="AC27" s="11">
        <v>-3.4430000000000002E-2</v>
      </c>
      <c r="AD27" s="11">
        <f t="shared" ref="AD27:AD37" si="5">AA27*AB27</f>
        <v>-3.4431647999999995E-2</v>
      </c>
      <c r="AE27" s="4" t="s">
        <v>13</v>
      </c>
    </row>
    <row r="28" spans="1:31" ht="14.1" customHeight="1" x14ac:dyDescent="0.2">
      <c r="A28" s="6" t="s">
        <v>44</v>
      </c>
      <c r="B28" s="11">
        <v>5.7239999999999999E-2</v>
      </c>
      <c r="C28" s="12">
        <v>5.7239999999999999E-2</v>
      </c>
      <c r="D28" s="13">
        <v>-3.93059</v>
      </c>
      <c r="E28" s="11">
        <v>-0.22498000000000001</v>
      </c>
      <c r="F28" s="11">
        <f t="shared" ref="F28:F37" si="6">C28*D28</f>
        <v>-0.2249869716</v>
      </c>
      <c r="G28" s="4" t="s">
        <v>13</v>
      </c>
      <c r="H28" s="11">
        <v>5.5219999999999998E-2</v>
      </c>
      <c r="I28" s="12">
        <v>5.5219999999999998E-2</v>
      </c>
      <c r="J28" s="13">
        <v>-2.6526700000000001</v>
      </c>
      <c r="K28" s="11">
        <v>-0.14646999999999999</v>
      </c>
      <c r="L28" s="11">
        <f t="shared" ref="L28:L37" si="7">I28*J28</f>
        <v>-0.1464804374</v>
      </c>
      <c r="M28" s="4" t="s">
        <v>13</v>
      </c>
      <c r="N28" s="11">
        <v>5.8930000000000003E-2</v>
      </c>
      <c r="O28" s="12">
        <v>5.8930000000000003E-2</v>
      </c>
      <c r="P28" s="17">
        <v>-6536.61967</v>
      </c>
      <c r="Q28" s="14">
        <v>-385.18027000000001</v>
      </c>
      <c r="R28" s="14">
        <f t="shared" ref="R28:R38" si="8">O28*P28</f>
        <v>-385.2029971531</v>
      </c>
      <c r="S28" s="4" t="s">
        <v>13</v>
      </c>
      <c r="T28" s="11">
        <v>5.5669999999999997E-2</v>
      </c>
      <c r="U28" s="12">
        <v>5.5669999999999997E-2</v>
      </c>
      <c r="V28" s="13">
        <v>-12.77881</v>
      </c>
      <c r="W28" s="11">
        <v>-0.71140000000000003</v>
      </c>
      <c r="X28" s="11">
        <f t="shared" ref="X28:X37" si="9">U28*V28</f>
        <v>-0.71139635270000001</v>
      </c>
      <c r="Y28" s="4" t="s">
        <v>13</v>
      </c>
      <c r="Z28" s="11">
        <v>5.2789999999999997E-2</v>
      </c>
      <c r="AA28" s="12">
        <v>5.2789999999999997E-2</v>
      </c>
      <c r="AB28" s="13">
        <v>-3.25739</v>
      </c>
      <c r="AC28" s="11">
        <v>-0.17194000000000001</v>
      </c>
      <c r="AD28" s="11">
        <f t="shared" si="5"/>
        <v>-0.17195761809999999</v>
      </c>
      <c r="AE28" s="4" t="s">
        <v>13</v>
      </c>
    </row>
    <row r="29" spans="1:31" ht="14.1" customHeight="1" x14ac:dyDescent="0.2">
      <c r="A29" s="6" t="s">
        <v>45</v>
      </c>
      <c r="B29" s="11">
        <v>0.19842000000000001</v>
      </c>
      <c r="C29" s="12">
        <v>0.19842000000000001</v>
      </c>
      <c r="D29" s="13">
        <v>-1.2874300000000001</v>
      </c>
      <c r="E29" s="11">
        <v>-0.25545000000000001</v>
      </c>
      <c r="F29" s="11">
        <f t="shared" si="6"/>
        <v>-0.25545186060000002</v>
      </c>
      <c r="G29" s="4" t="s">
        <v>13</v>
      </c>
      <c r="H29" s="11">
        <v>0.19714999999999999</v>
      </c>
      <c r="I29" s="12">
        <v>0.19714999999999999</v>
      </c>
      <c r="J29" s="13">
        <v>-2.2509999999999999</v>
      </c>
      <c r="K29" s="11">
        <v>-0.44379000000000002</v>
      </c>
      <c r="L29" s="11">
        <f t="shared" si="7"/>
        <v>-0.44378464999999995</v>
      </c>
      <c r="M29" s="4" t="s">
        <v>13</v>
      </c>
      <c r="N29" s="11">
        <v>0.19971</v>
      </c>
      <c r="O29" s="12">
        <v>0.19971</v>
      </c>
      <c r="P29" s="17">
        <v>-9513.4783900000002</v>
      </c>
      <c r="Q29" s="14">
        <v>-1899.9656500000001</v>
      </c>
      <c r="R29" s="14">
        <f t="shared" si="8"/>
        <v>-1899.9367692669</v>
      </c>
      <c r="S29" s="4" t="s">
        <v>13</v>
      </c>
      <c r="T29" s="11">
        <v>0.19775999999999999</v>
      </c>
      <c r="U29" s="12">
        <v>0.19775999999999999</v>
      </c>
      <c r="V29" s="13">
        <v>-3.4854099999999999</v>
      </c>
      <c r="W29" s="11">
        <v>-0.68928</v>
      </c>
      <c r="X29" s="11">
        <f t="shared" si="9"/>
        <v>-0.68927468159999994</v>
      </c>
      <c r="Y29" s="4" t="s">
        <v>13</v>
      </c>
      <c r="Z29" s="11">
        <v>0.19175</v>
      </c>
      <c r="AA29" s="12">
        <v>0.19175</v>
      </c>
      <c r="AB29" s="13">
        <v>-25.846689999999999</v>
      </c>
      <c r="AC29" s="11">
        <v>-4.9561099999999998</v>
      </c>
      <c r="AD29" s="11">
        <f t="shared" si="5"/>
        <v>-4.9561028074999998</v>
      </c>
      <c r="AE29" s="4" t="s">
        <v>13</v>
      </c>
    </row>
    <row r="30" spans="1:31" ht="14.1" customHeight="1" x14ac:dyDescent="0.2">
      <c r="A30" s="6" t="s">
        <v>46</v>
      </c>
      <c r="B30" s="11">
        <v>4.8039999999999999E-2</v>
      </c>
      <c r="C30" s="12">
        <v>4.8039999999999999E-2</v>
      </c>
      <c r="D30" s="13">
        <v>4.0862999999999996</v>
      </c>
      <c r="E30" s="11">
        <v>0.19631999999999999</v>
      </c>
      <c r="F30" s="11">
        <f t="shared" si="6"/>
        <v>0.19630585199999998</v>
      </c>
      <c r="G30" s="4" t="s">
        <v>13</v>
      </c>
      <c r="H30" s="11">
        <v>5.0290000000000001E-2</v>
      </c>
      <c r="I30" s="12">
        <v>5.0290000000000001E-2</v>
      </c>
      <c r="J30" s="13">
        <v>-3.63273</v>
      </c>
      <c r="K30" s="11">
        <v>-0.18268999999999999</v>
      </c>
      <c r="L30" s="11">
        <f t="shared" si="7"/>
        <v>-0.1826899917</v>
      </c>
      <c r="M30" s="4" t="s">
        <v>13</v>
      </c>
      <c r="N30" s="11">
        <v>4.8149999999999998E-2</v>
      </c>
      <c r="O30" s="12">
        <v>4.8149999999999998E-2</v>
      </c>
      <c r="P30" s="17">
        <v>-29240.819599999999</v>
      </c>
      <c r="Q30" s="14">
        <v>-1407.82159</v>
      </c>
      <c r="R30" s="14">
        <f t="shared" si="8"/>
        <v>-1407.9454637399999</v>
      </c>
      <c r="S30" s="4" t="s">
        <v>13</v>
      </c>
      <c r="T30" s="11">
        <v>5.0299999999999997E-2</v>
      </c>
      <c r="U30" s="12">
        <v>5.0299999999999997E-2</v>
      </c>
      <c r="V30" s="13">
        <v>-4.2551100000000002</v>
      </c>
      <c r="W30" s="11">
        <v>-0.21403</v>
      </c>
      <c r="X30" s="11">
        <f t="shared" si="9"/>
        <v>-0.21403203300000001</v>
      </c>
      <c r="Y30" s="4" t="s">
        <v>13</v>
      </c>
      <c r="Z30" s="11">
        <v>4.9889999999999997E-2</v>
      </c>
      <c r="AA30" s="12">
        <v>4.9889999999999997E-2</v>
      </c>
      <c r="AB30" s="13">
        <v>-88.366069999999993</v>
      </c>
      <c r="AC30" s="11">
        <v>-4.4089600000000004</v>
      </c>
      <c r="AD30" s="11">
        <f t="shared" si="5"/>
        <v>-4.4085832322999998</v>
      </c>
      <c r="AE30" s="4" t="s">
        <v>13</v>
      </c>
    </row>
    <row r="31" spans="1:31" ht="14.1" customHeight="1" x14ac:dyDescent="0.2">
      <c r="A31" s="6" t="s">
        <v>47</v>
      </c>
      <c r="B31" s="11">
        <v>7.8409999999999994E-2</v>
      </c>
      <c r="C31" s="12">
        <v>7.8409999999999994E-2</v>
      </c>
      <c r="D31" s="13">
        <v>-11.71228</v>
      </c>
      <c r="E31" s="11">
        <v>-0.91830999999999996</v>
      </c>
      <c r="F31" s="11">
        <f t="shared" si="6"/>
        <v>-0.91835987479999992</v>
      </c>
      <c r="G31" s="4" t="s">
        <v>13</v>
      </c>
      <c r="H31" s="11">
        <v>9.1340000000000005E-2</v>
      </c>
      <c r="I31" s="12">
        <v>9.1340000000000005E-2</v>
      </c>
      <c r="J31" s="13">
        <v>-3.2924699999999998</v>
      </c>
      <c r="K31" s="11">
        <v>-0.30073</v>
      </c>
      <c r="L31" s="11">
        <f t="shared" si="7"/>
        <v>-0.30073420979999999</v>
      </c>
      <c r="M31" s="4" t="s">
        <v>13</v>
      </c>
      <c r="N31" s="11">
        <v>7.5399999999999995E-2</v>
      </c>
      <c r="O31" s="12">
        <v>7.5399999999999995E-2</v>
      </c>
      <c r="P31" s="17">
        <v>-29823.2431</v>
      </c>
      <c r="Q31" s="14">
        <v>-2248.7625499999999</v>
      </c>
      <c r="R31" s="14">
        <f t="shared" si="8"/>
        <v>-2248.6725297399998</v>
      </c>
      <c r="S31" s="4" t="s">
        <v>13</v>
      </c>
      <c r="T31" s="11">
        <v>9.0399999999999994E-2</v>
      </c>
      <c r="U31" s="12">
        <v>9.0399999999999994E-2</v>
      </c>
      <c r="V31" s="13">
        <v>-5.6995699999999996</v>
      </c>
      <c r="W31" s="11">
        <v>-0.51524000000000003</v>
      </c>
      <c r="X31" s="11">
        <f t="shared" si="9"/>
        <v>-0.51524112799999988</v>
      </c>
      <c r="Y31" s="4" t="s">
        <v>13</v>
      </c>
      <c r="Z31" s="11">
        <v>9.6290000000000001E-2</v>
      </c>
      <c r="AA31" s="12">
        <v>9.6290000000000001E-2</v>
      </c>
      <c r="AB31" s="13">
        <v>-101.27278</v>
      </c>
      <c r="AC31" s="11">
        <v>-9.75169</v>
      </c>
      <c r="AD31" s="11">
        <f t="shared" si="5"/>
        <v>-9.7515559861999996</v>
      </c>
      <c r="AE31" s="4" t="s">
        <v>13</v>
      </c>
    </row>
    <row r="32" spans="1:31" ht="14.1" customHeight="1" x14ac:dyDescent="0.2">
      <c r="A32" s="6" t="s">
        <v>48</v>
      </c>
      <c r="B32" s="11">
        <v>8.9969999999999994E-2</v>
      </c>
      <c r="C32" s="12">
        <v>8.9969999999999994E-2</v>
      </c>
      <c r="D32" s="13">
        <v>0.80464999999999998</v>
      </c>
      <c r="E32" s="11">
        <v>7.2389999999999996E-2</v>
      </c>
      <c r="F32" s="11">
        <f t="shared" si="6"/>
        <v>7.2394360499999991E-2</v>
      </c>
      <c r="G32" s="4" t="s">
        <v>13</v>
      </c>
      <c r="H32" s="11">
        <v>8.2439999999999999E-2</v>
      </c>
      <c r="I32" s="12">
        <v>8.2439999999999999E-2</v>
      </c>
      <c r="J32" s="13">
        <v>2.1794899999999999</v>
      </c>
      <c r="K32" s="11">
        <v>0.17968000000000001</v>
      </c>
      <c r="L32" s="11">
        <f t="shared" si="7"/>
        <v>0.1796771556</v>
      </c>
      <c r="M32" s="4" t="s">
        <v>13</v>
      </c>
      <c r="N32" s="11">
        <v>9.0819999999999998E-2</v>
      </c>
      <c r="O32" s="12">
        <v>9.0819999999999998E-2</v>
      </c>
      <c r="P32" s="17">
        <v>9346.1149399999995</v>
      </c>
      <c r="Q32" s="14">
        <v>848.77540999999997</v>
      </c>
      <c r="R32" s="14">
        <f t="shared" si="8"/>
        <v>848.81415885079991</v>
      </c>
      <c r="S32" s="4" t="s">
        <v>13</v>
      </c>
      <c r="T32" s="11">
        <v>8.2570000000000005E-2</v>
      </c>
      <c r="U32" s="12">
        <v>8.2570000000000005E-2</v>
      </c>
      <c r="V32" s="13">
        <v>-0.31757999999999997</v>
      </c>
      <c r="W32" s="11">
        <v>-2.622E-2</v>
      </c>
      <c r="X32" s="11">
        <f t="shared" si="9"/>
        <v>-2.62225806E-2</v>
      </c>
      <c r="Y32" s="4" t="s">
        <v>13</v>
      </c>
      <c r="Z32" s="11">
        <v>9.1899999999999996E-2</v>
      </c>
      <c r="AA32" s="12">
        <v>9.1899999999999996E-2</v>
      </c>
      <c r="AB32" s="13">
        <v>-22.69896</v>
      </c>
      <c r="AC32" s="11">
        <v>-2.08609</v>
      </c>
      <c r="AD32" s="11">
        <f t="shared" si="5"/>
        <v>-2.0860344239999997</v>
      </c>
      <c r="AE32" s="4" t="s">
        <v>13</v>
      </c>
    </row>
    <row r="33" spans="1:31" ht="14.1" customHeight="1" x14ac:dyDescent="0.2">
      <c r="A33" s="6" t="s">
        <v>49</v>
      </c>
      <c r="B33" s="11">
        <v>6.8779999999999994E-2</v>
      </c>
      <c r="C33" s="12">
        <v>6.8779999999999994E-2</v>
      </c>
      <c r="D33" s="13">
        <v>-0.31985000000000002</v>
      </c>
      <c r="E33" s="11">
        <v>-2.1999999999999999E-2</v>
      </c>
      <c r="F33" s="11">
        <f t="shared" si="6"/>
        <v>-2.1999282999999998E-2</v>
      </c>
      <c r="G33" s="4" t="s">
        <v>13</v>
      </c>
      <c r="H33" s="11">
        <v>6.5159999999999996E-2</v>
      </c>
      <c r="I33" s="12">
        <v>6.5159999999999996E-2</v>
      </c>
      <c r="J33" s="13">
        <v>0.63751000000000002</v>
      </c>
      <c r="K33" s="11">
        <v>4.1540000000000001E-2</v>
      </c>
      <c r="L33" s="11">
        <f t="shared" si="7"/>
        <v>4.1540151599999998E-2</v>
      </c>
      <c r="M33" s="4" t="s">
        <v>13</v>
      </c>
      <c r="N33" s="11">
        <v>7.306E-2</v>
      </c>
      <c r="O33" s="12">
        <v>7.306E-2</v>
      </c>
      <c r="P33" s="17">
        <v>9331.9916099999991</v>
      </c>
      <c r="Q33" s="14">
        <v>681.75876000000005</v>
      </c>
      <c r="R33" s="14">
        <f t="shared" si="8"/>
        <v>681.79530702659997</v>
      </c>
      <c r="S33" s="4" t="s">
        <v>13</v>
      </c>
      <c r="T33" s="11">
        <v>6.6360000000000002E-2</v>
      </c>
      <c r="U33" s="12">
        <v>6.6360000000000002E-2</v>
      </c>
      <c r="V33" s="13">
        <v>-2.3816700000000002</v>
      </c>
      <c r="W33" s="11">
        <v>-0.15805</v>
      </c>
      <c r="X33" s="11">
        <f t="shared" si="9"/>
        <v>-0.15804762120000002</v>
      </c>
      <c r="Y33" s="4" t="s">
        <v>13</v>
      </c>
      <c r="Z33" s="11">
        <v>6.3159999999999994E-2</v>
      </c>
      <c r="AA33" s="12">
        <v>6.3159999999999994E-2</v>
      </c>
      <c r="AB33" s="13">
        <v>-38.649470000000001</v>
      </c>
      <c r="AC33" s="11">
        <v>-2.4411499999999999</v>
      </c>
      <c r="AD33" s="11">
        <f t="shared" si="5"/>
        <v>-2.4411005252</v>
      </c>
      <c r="AE33" s="4" t="s">
        <v>13</v>
      </c>
    </row>
    <row r="34" spans="1:31" ht="14.1" customHeight="1" x14ac:dyDescent="0.2">
      <c r="A34" s="6" t="s">
        <v>50</v>
      </c>
      <c r="B34" s="11">
        <v>4.2599999999999999E-3</v>
      </c>
      <c r="C34" s="12">
        <v>4.2599999999999999E-3</v>
      </c>
      <c r="D34" s="13">
        <v>-2.1328999999999998</v>
      </c>
      <c r="E34" s="11">
        <v>-9.0799999999999995E-3</v>
      </c>
      <c r="F34" s="11">
        <f t="shared" si="6"/>
        <v>-9.0861539999999991E-3</v>
      </c>
      <c r="G34" s="4" t="s">
        <v>13</v>
      </c>
      <c r="H34" s="11">
        <v>2.7899999999999999E-3</v>
      </c>
      <c r="I34" s="12">
        <v>2.7899999999999999E-3</v>
      </c>
      <c r="J34" s="13">
        <v>-1.1366799999999999</v>
      </c>
      <c r="K34" s="11">
        <v>-3.1700000000000001E-3</v>
      </c>
      <c r="L34" s="11">
        <f t="shared" si="7"/>
        <v>-3.1713371999999998E-3</v>
      </c>
      <c r="M34" s="4" t="s">
        <v>13</v>
      </c>
      <c r="N34" s="11">
        <v>4.45E-3</v>
      </c>
      <c r="O34" s="12">
        <v>4.45E-3</v>
      </c>
      <c r="P34" s="17">
        <v>27895.38276</v>
      </c>
      <c r="Q34" s="14">
        <v>124.21275</v>
      </c>
      <c r="R34" s="14">
        <f t="shared" si="8"/>
        <v>124.134453282</v>
      </c>
      <c r="S34" s="4" t="s">
        <v>13</v>
      </c>
      <c r="T34" s="11">
        <v>2.81E-3</v>
      </c>
      <c r="U34" s="12">
        <v>2.81E-3</v>
      </c>
      <c r="V34" s="13">
        <v>-2.80532</v>
      </c>
      <c r="W34" s="11">
        <v>-7.8899999999999994E-3</v>
      </c>
      <c r="X34" s="11">
        <f t="shared" si="9"/>
        <v>-7.8829491999999994E-3</v>
      </c>
      <c r="Y34" s="4" t="s">
        <v>13</v>
      </c>
      <c r="Z34" s="11">
        <v>1.9599999999999999E-3</v>
      </c>
      <c r="AA34" s="12">
        <v>1.9599999999999999E-3</v>
      </c>
      <c r="AB34" s="13">
        <v>-23.65457</v>
      </c>
      <c r="AC34" s="11">
        <v>-4.6269999999999999E-2</v>
      </c>
      <c r="AD34" s="11">
        <f t="shared" si="5"/>
        <v>-4.6362957199999999E-2</v>
      </c>
      <c r="AE34" s="4" t="s">
        <v>13</v>
      </c>
    </row>
    <row r="35" spans="1:31" ht="14.1" customHeight="1" x14ac:dyDescent="0.2">
      <c r="A35" s="6" t="s">
        <v>51</v>
      </c>
      <c r="B35" s="11">
        <v>0.19189000000000001</v>
      </c>
      <c r="C35" s="12">
        <v>0.19189000000000001</v>
      </c>
      <c r="D35" s="13">
        <v>-1.8955900000000001</v>
      </c>
      <c r="E35" s="11">
        <v>-0.36374000000000001</v>
      </c>
      <c r="F35" s="11">
        <f t="shared" si="6"/>
        <v>-0.36374476510000003</v>
      </c>
      <c r="G35" s="4" t="s">
        <v>13</v>
      </c>
      <c r="H35" s="11">
        <v>0.19316</v>
      </c>
      <c r="I35" s="12">
        <v>0.19316</v>
      </c>
      <c r="J35" s="13">
        <v>-0.63849</v>
      </c>
      <c r="K35" s="11">
        <v>-0.12333</v>
      </c>
      <c r="L35" s="11">
        <f t="shared" si="7"/>
        <v>-0.12333072840000001</v>
      </c>
      <c r="M35" s="4" t="s">
        <v>13</v>
      </c>
      <c r="N35" s="11">
        <v>0.18815000000000001</v>
      </c>
      <c r="O35" s="12">
        <v>0.18815000000000001</v>
      </c>
      <c r="P35" s="17">
        <v>2003.4049399999999</v>
      </c>
      <c r="Q35" s="14">
        <v>376.94976000000003</v>
      </c>
      <c r="R35" s="14">
        <f t="shared" si="8"/>
        <v>376.94063946099999</v>
      </c>
      <c r="S35" s="4" t="s">
        <v>13</v>
      </c>
      <c r="T35" s="11">
        <v>0.19220000000000001</v>
      </c>
      <c r="U35" s="12">
        <v>0.19220000000000001</v>
      </c>
      <c r="V35" s="13">
        <v>-3.8207399999999998</v>
      </c>
      <c r="W35" s="11">
        <v>-0.73433000000000004</v>
      </c>
      <c r="X35" s="11">
        <f t="shared" si="9"/>
        <v>-0.73434622800000005</v>
      </c>
      <c r="Y35" s="4" t="s">
        <v>13</v>
      </c>
      <c r="Z35" s="11">
        <v>0.22005</v>
      </c>
      <c r="AA35" s="12">
        <v>0.22005</v>
      </c>
      <c r="AB35" s="13">
        <v>-8.2942699999999991</v>
      </c>
      <c r="AC35" s="11">
        <v>-1.8251900000000001</v>
      </c>
      <c r="AD35" s="11">
        <f t="shared" si="5"/>
        <v>-1.8251541134999998</v>
      </c>
      <c r="AE35" s="4" t="s">
        <v>13</v>
      </c>
    </row>
    <row r="36" spans="1:31" ht="14.1" customHeight="1" x14ac:dyDescent="0.2">
      <c r="A36" s="6" t="s">
        <v>52</v>
      </c>
      <c r="B36" s="11">
        <v>5.228E-2</v>
      </c>
      <c r="C36" s="12">
        <v>5.228E-2</v>
      </c>
      <c r="D36" s="13">
        <v>-1.8421400000000001</v>
      </c>
      <c r="E36" s="11">
        <v>-9.6299999999999997E-2</v>
      </c>
      <c r="F36" s="11">
        <f t="shared" si="6"/>
        <v>-9.6307079200000006E-2</v>
      </c>
      <c r="G36" s="4" t="s">
        <v>13</v>
      </c>
      <c r="H36" s="11">
        <v>3.875E-2</v>
      </c>
      <c r="I36" s="12">
        <v>3.875E-2</v>
      </c>
      <c r="J36" s="13">
        <v>-0.76188</v>
      </c>
      <c r="K36" s="11">
        <v>-2.9530000000000001E-2</v>
      </c>
      <c r="L36" s="11">
        <f t="shared" si="7"/>
        <v>-2.952285E-2</v>
      </c>
      <c r="M36" s="4" t="s">
        <v>13</v>
      </c>
      <c r="N36" s="11">
        <v>4.9320000000000003E-2</v>
      </c>
      <c r="O36" s="12">
        <v>4.9320000000000003E-2</v>
      </c>
      <c r="P36" s="17">
        <v>1593.75515</v>
      </c>
      <c r="Q36" s="14">
        <v>78.606660000000005</v>
      </c>
      <c r="R36" s="14">
        <f t="shared" si="8"/>
        <v>78.604003997999996</v>
      </c>
      <c r="S36" s="4" t="s">
        <v>13</v>
      </c>
      <c r="T36" s="11">
        <v>3.8260000000000002E-2</v>
      </c>
      <c r="U36" s="12">
        <v>3.8260000000000002E-2</v>
      </c>
      <c r="V36" s="13">
        <v>-3.74282</v>
      </c>
      <c r="W36" s="11">
        <v>-0.14321999999999999</v>
      </c>
      <c r="X36" s="11">
        <f t="shared" si="9"/>
        <v>-0.14320029320000002</v>
      </c>
      <c r="Y36" s="4" t="s">
        <v>13</v>
      </c>
      <c r="Z36" s="11">
        <v>2.9430000000000001E-2</v>
      </c>
      <c r="AA36" s="12">
        <v>2.9430000000000001E-2</v>
      </c>
      <c r="AB36" s="13">
        <v>-80.902280000000005</v>
      </c>
      <c r="AC36" s="11">
        <v>-2.3813200000000001</v>
      </c>
      <c r="AD36" s="11">
        <f t="shared" si="5"/>
        <v>-2.3809541004000003</v>
      </c>
      <c r="AE36" s="4" t="s">
        <v>13</v>
      </c>
    </row>
    <row r="37" spans="1:31" ht="14.1" customHeight="1" x14ac:dyDescent="0.2">
      <c r="A37" s="6" t="s">
        <v>53</v>
      </c>
      <c r="B37" s="11">
        <v>2.9729999999999999E-2</v>
      </c>
      <c r="C37" s="12">
        <v>2.9729999999999999E-2</v>
      </c>
      <c r="D37" s="13">
        <v>-1.56359</v>
      </c>
      <c r="E37" s="11">
        <v>-4.648E-2</v>
      </c>
      <c r="F37" s="11">
        <f t="shared" si="6"/>
        <v>-4.64855307E-2</v>
      </c>
      <c r="G37" s="4" t="s">
        <v>13</v>
      </c>
      <c r="H37" s="11">
        <v>3.6459999999999999E-2</v>
      </c>
      <c r="I37" s="12">
        <v>3.6459999999999999E-2</v>
      </c>
      <c r="J37" s="13">
        <v>0.21421000000000001</v>
      </c>
      <c r="K37" s="11">
        <v>7.8100000000000001E-3</v>
      </c>
      <c r="L37" s="11">
        <f t="shared" si="7"/>
        <v>7.8100966000000001E-3</v>
      </c>
      <c r="M37" s="4" t="s">
        <v>13</v>
      </c>
      <c r="N37" s="11">
        <v>2.9489999999999999E-2</v>
      </c>
      <c r="O37" s="12">
        <v>2.9489999999999999E-2</v>
      </c>
      <c r="P37" s="17">
        <v>-726.72802000000001</v>
      </c>
      <c r="Q37" s="14">
        <v>-21.433479999999999</v>
      </c>
      <c r="R37" s="14">
        <f t="shared" si="8"/>
        <v>-21.4312093098</v>
      </c>
      <c r="S37" s="4" t="s">
        <v>13</v>
      </c>
      <c r="T37" s="11">
        <v>3.6209999999999999E-2</v>
      </c>
      <c r="U37" s="12">
        <v>3.6209999999999999E-2</v>
      </c>
      <c r="V37" s="13">
        <v>-1.3062199999999999</v>
      </c>
      <c r="W37" s="11">
        <v>-4.7300000000000002E-2</v>
      </c>
      <c r="X37" s="11">
        <f t="shared" si="9"/>
        <v>-4.7298226199999995E-2</v>
      </c>
      <c r="Y37" s="4" t="s">
        <v>13</v>
      </c>
      <c r="Z37" s="11">
        <v>3.0210000000000001E-2</v>
      </c>
      <c r="AA37" s="12">
        <v>3.0210000000000001E-2</v>
      </c>
      <c r="AB37" s="13">
        <v>10.43637</v>
      </c>
      <c r="AC37" s="11">
        <v>0.31530999999999998</v>
      </c>
      <c r="AD37" s="11">
        <f t="shared" si="5"/>
        <v>0.31528273770000004</v>
      </c>
      <c r="AE37" s="4" t="s">
        <v>13</v>
      </c>
    </row>
    <row r="38" spans="1:31" ht="14.1" customHeight="1" x14ac:dyDescent="0.2">
      <c r="A38" s="6" t="s">
        <v>54</v>
      </c>
      <c r="B38" s="11" t="s">
        <v>13</v>
      </c>
      <c r="C38" s="12" t="s">
        <v>13</v>
      </c>
      <c r="D38" s="13" t="s">
        <v>13</v>
      </c>
      <c r="E38" s="11" t="s">
        <v>13</v>
      </c>
      <c r="F38" s="11" t="s">
        <v>13</v>
      </c>
      <c r="G38" s="4" t="s">
        <v>13</v>
      </c>
      <c r="H38" s="11" t="s">
        <v>13</v>
      </c>
      <c r="I38" s="12" t="s">
        <v>13</v>
      </c>
      <c r="J38" s="13" t="s">
        <v>13</v>
      </c>
      <c r="K38" s="11" t="s">
        <v>13</v>
      </c>
      <c r="L38" s="11" t="s">
        <v>13</v>
      </c>
      <c r="M38" s="4" t="s">
        <v>13</v>
      </c>
      <c r="N38" s="11">
        <v>0.91554000000000002</v>
      </c>
      <c r="O38" s="12">
        <v>0.91554000000000002</v>
      </c>
      <c r="P38" s="17">
        <v>13350.5635</v>
      </c>
      <c r="Q38" s="14">
        <v>12222.920679999999</v>
      </c>
      <c r="R38" s="14">
        <f t="shared" si="8"/>
        <v>12222.974906790001</v>
      </c>
      <c r="S38" s="4" t="s">
        <v>13</v>
      </c>
      <c r="T38" s="11" t="s">
        <v>13</v>
      </c>
      <c r="U38" s="12" t="s">
        <v>13</v>
      </c>
      <c r="V38" s="13" t="s">
        <v>13</v>
      </c>
      <c r="W38" s="11" t="s">
        <v>13</v>
      </c>
      <c r="X38" s="11" t="s">
        <v>13</v>
      </c>
      <c r="Y38" s="4" t="s">
        <v>13</v>
      </c>
      <c r="Z38" s="11" t="s">
        <v>13</v>
      </c>
      <c r="AA38" s="12" t="s">
        <v>13</v>
      </c>
      <c r="AB38" s="13" t="s">
        <v>13</v>
      </c>
      <c r="AC38" s="11" t="s">
        <v>13</v>
      </c>
      <c r="AD38" s="11" t="s">
        <v>13</v>
      </c>
      <c r="AE38" s="4" t="s">
        <v>13</v>
      </c>
    </row>
    <row r="40" spans="1:31" ht="12" customHeight="1" x14ac:dyDescent="0.2">
      <c r="A40" s="7" t="s">
        <v>63</v>
      </c>
    </row>
    <row r="41" spans="1:31" ht="12" customHeight="1" x14ac:dyDescent="0.2">
      <c r="A41" s="7" t="s">
        <v>64</v>
      </c>
    </row>
    <row r="42" spans="1:31" ht="12" customHeight="1" x14ac:dyDescent="0.2">
      <c r="A4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WIOA - Adults</vt:lpstr>
      <vt:lpstr>WIOA - Dislocated Workers</vt:lpstr>
      <vt:lpstr>WIOA - 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tgjertsen</dc:creator>
  <cp:lastModifiedBy>Gjertsen, Terje (WTB)</cp:lastModifiedBy>
  <cp:revision>1</cp:revision>
  <dcterms:created xsi:type="dcterms:W3CDTF">2024-06-12T17:52:28Z</dcterms:created>
  <dcterms:modified xsi:type="dcterms:W3CDTF">2024-06-14T18:10:27Z</dcterms:modified>
</cp:coreProperties>
</file>