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R:\Data\WIOA_Performance\4_Evaluation_Core\Local_SAM\Models\Models_PY24\LSAM24_Scenario_Explorer\"/>
    </mc:Choice>
  </mc:AlternateContent>
  <xr:revisionPtr revIDLastSave="0" documentId="13_ncr:1_{C9D0CE32-C517-4651-810A-E80AAE5D842B}" xr6:coauthVersionLast="47" xr6:coauthVersionMax="47" xr10:uidLastSave="{00000000-0000-0000-0000-000000000000}"/>
  <bookViews>
    <workbookView xWindow="-38520" yWindow="-120" windowWidth="38640" windowHeight="15840" xr2:uid="{00000000-000D-0000-FFFF-FFFF00000000}"/>
  </bookViews>
  <sheets>
    <sheet name="WIOA - Adults" sheetId="1" r:id="rId1"/>
    <sheet name="WIOA - Dislocated Workers" sheetId="2" r:id="rId2"/>
    <sheet name="WIOA - Youth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" i="2" l="1"/>
  <c r="AC2" i="2"/>
  <c r="X2" i="2"/>
  <c r="W2" i="2"/>
  <c r="R2" i="2"/>
  <c r="Q2" i="2"/>
  <c r="L2" i="2"/>
  <c r="K2" i="2"/>
  <c r="F2" i="2"/>
  <c r="E2" i="2"/>
  <c r="AD2" i="1"/>
  <c r="AC2" i="1"/>
  <c r="X2" i="1"/>
  <c r="W2" i="1"/>
  <c r="R2" i="1"/>
  <c r="Q2" i="1"/>
  <c r="L2" i="1"/>
  <c r="K2" i="1"/>
  <c r="F2" i="1"/>
  <c r="E2" i="1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7" i="3"/>
  <c r="AD28" i="3"/>
  <c r="AD29" i="3"/>
  <c r="AD30" i="3"/>
  <c r="AD31" i="3"/>
  <c r="AD32" i="3"/>
  <c r="AD33" i="3"/>
  <c r="AD34" i="3"/>
  <c r="AD35" i="3"/>
  <c r="AD36" i="3"/>
  <c r="AD37" i="3"/>
  <c r="AD2" i="3"/>
  <c r="AC2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8" i="3"/>
  <c r="X29" i="3"/>
  <c r="X30" i="3"/>
  <c r="X31" i="3"/>
  <c r="X32" i="3"/>
  <c r="X33" i="3"/>
  <c r="X34" i="3"/>
  <c r="X35" i="3"/>
  <c r="X36" i="3"/>
  <c r="X37" i="3"/>
  <c r="X2" i="3"/>
  <c r="W2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8" i="3"/>
  <c r="R29" i="3"/>
  <c r="R30" i="3"/>
  <c r="R31" i="3"/>
  <c r="R32" i="3"/>
  <c r="R33" i="3"/>
  <c r="R34" i="3"/>
  <c r="R35" i="3"/>
  <c r="R36" i="3"/>
  <c r="R37" i="3"/>
  <c r="R38" i="3"/>
  <c r="R2" i="3"/>
  <c r="Q2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7" i="3"/>
  <c r="L2" i="3"/>
  <c r="K2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7" i="3"/>
  <c r="F2" i="3"/>
  <c r="E2" i="3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2" i="2"/>
  <c r="AD31" i="2"/>
  <c r="AD30" i="2"/>
  <c r="AD29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35" i="2"/>
  <c r="X47" i="2"/>
  <c r="X46" i="2"/>
  <c r="X45" i="2"/>
  <c r="X44" i="2"/>
  <c r="X43" i="2"/>
  <c r="X42" i="2"/>
  <c r="X41" i="2"/>
  <c r="X40" i="2"/>
  <c r="X39" i="2"/>
  <c r="X38" i="2"/>
  <c r="R48" i="2"/>
  <c r="R47" i="2"/>
  <c r="R46" i="2"/>
  <c r="R45" i="2"/>
  <c r="R44" i="2"/>
  <c r="R43" i="2"/>
  <c r="R42" i="2"/>
  <c r="R41" i="2"/>
  <c r="R40" i="2"/>
  <c r="R39" i="2"/>
  <c r="R38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35" i="2"/>
  <c r="L47" i="2"/>
  <c r="L46" i="2"/>
  <c r="L45" i="2"/>
  <c r="L44" i="2"/>
  <c r="L43" i="2"/>
  <c r="L42" i="2"/>
  <c r="L41" i="2"/>
  <c r="L40" i="2"/>
  <c r="L39" i="2"/>
  <c r="L38" i="2"/>
  <c r="F47" i="2"/>
  <c r="F46" i="2"/>
  <c r="F45" i="2"/>
  <c r="F44" i="2"/>
  <c r="F43" i="2"/>
  <c r="F42" i="2"/>
  <c r="F41" i="2"/>
  <c r="F40" i="2"/>
  <c r="F39" i="2"/>
  <c r="F38" i="2"/>
  <c r="F35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2" i="1"/>
  <c r="AD31" i="1"/>
  <c r="AD30" i="1"/>
  <c r="AD29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35" i="1"/>
  <c r="X47" i="1"/>
  <c r="X46" i="1"/>
  <c r="X45" i="1"/>
  <c r="X44" i="1"/>
  <c r="X43" i="1"/>
  <c r="X42" i="1"/>
  <c r="X41" i="1"/>
  <c r="X40" i="1"/>
  <c r="X39" i="1"/>
  <c r="X38" i="1"/>
  <c r="R48" i="1"/>
  <c r="R47" i="1"/>
  <c r="R46" i="1"/>
  <c r="R45" i="1"/>
  <c r="R44" i="1"/>
  <c r="R43" i="1"/>
  <c r="R42" i="1"/>
  <c r="R41" i="1"/>
  <c r="R40" i="1"/>
  <c r="R39" i="1"/>
  <c r="R38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L47" i="1"/>
  <c r="L46" i="1"/>
  <c r="L45" i="1"/>
  <c r="L44" i="1"/>
  <c r="L43" i="1"/>
  <c r="L42" i="1"/>
  <c r="L41" i="1"/>
  <c r="L40" i="1"/>
  <c r="L39" i="1"/>
  <c r="L38" i="1"/>
  <c r="L35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F47" i="1"/>
  <c r="F46" i="1"/>
  <c r="F45" i="1"/>
  <c r="F44" i="1"/>
  <c r="F43" i="1"/>
  <c r="F42" i="1"/>
  <c r="F41" i="1"/>
  <c r="F40" i="1"/>
  <c r="F39" i="1"/>
  <c r="F38" i="1"/>
  <c r="F35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tc={B754266D-006F-486E-9381-96770A7A4CE5}</author>
  </authors>
  <commentList>
    <comment ref="C6" authorId="0" shapeId="0" xr:uid="{B754266D-006F-486E-9381-96770A7A4CE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Change the numbers in this column to adjust for theoretical changes in populations or economic factors and to see how that would impact the model’s estimates. 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tc={D3E97EFB-D1AF-41A5-B750-F27954E540C9}</author>
  </authors>
  <commentList>
    <comment ref="C6" authorId="0" shapeId="0" xr:uid="{D3E97EFB-D1AF-41A5-B750-F27954E540C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Change the numbers in this column to adjust for theoretical changes in populations or economic factors and to see how that would impact the model’s estimates. 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tc={BB490C87-2D44-41B1-AE47-C96677F20CE3}</author>
  </authors>
  <commentList>
    <comment ref="C6" authorId="0" shapeId="0" xr:uid="{BB490C87-2D44-41B1-AE47-C96677F20CE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Change the numbers in this column to adjust for theoretical changes in populations or economic factors and to see how that would impact the model’s estimates. </t>
      </text>
    </comment>
  </commentList>
</comments>
</file>

<file path=xl/sharedStrings.xml><?xml version="1.0" encoding="utf-8"?>
<sst xmlns="http://schemas.openxmlformats.org/spreadsheetml/2006/main" count="1029" uniqueCount="69">
  <si>
    <t>Local Statistical Adjustment Model (LSAM) Program Year 2024 and 2025</t>
  </si>
  <si>
    <t>08-North Central (53045)</t>
  </si>
  <si>
    <t>Adults</t>
  </si>
  <si>
    <t>Employment Q2</t>
  </si>
  <si>
    <t>Employment Q4</t>
  </si>
  <si>
    <t>Median Earnings</t>
  </si>
  <si>
    <t>Credential Rate</t>
  </si>
  <si>
    <t>Measurable Skill Gains</t>
  </si>
  <si>
    <t>PY22
Regressor</t>
  </si>
  <si>
    <t>Your
Regressor</t>
  </si>
  <si>
    <t>PY19-22
Coefficient</t>
  </si>
  <si>
    <t>PY22
Estimate</t>
  </si>
  <si>
    <t>Your
Estimate</t>
  </si>
  <si>
    <t>.</t>
  </si>
  <si>
    <t>Local Area Fixed Effect</t>
  </si>
  <si>
    <t>Female</t>
  </si>
  <si>
    <t>Age 25 to 44</t>
  </si>
  <si>
    <t>Age 45 to 54</t>
  </si>
  <si>
    <t>Age 55 and over</t>
  </si>
  <si>
    <t>Hispanic Ethnicity</t>
  </si>
  <si>
    <t>American Indian or Native Alaskan (not Hispanic)</t>
  </si>
  <si>
    <t>Asian (not Hispanic)</t>
  </si>
  <si>
    <t>Black (not Hispanic)</t>
  </si>
  <si>
    <t>Hawaiian/Pacific Islander (not Hispanic)</t>
  </si>
  <si>
    <t>More than one (not Hispanic)</t>
  </si>
  <si>
    <t>High school equivalency</t>
  </si>
  <si>
    <t>Some college</t>
  </si>
  <si>
    <t>Certificate or Other Post-Secondary Degree</t>
  </si>
  <si>
    <t>Associate Degree</t>
  </si>
  <si>
    <t>Bachelor Degree</t>
  </si>
  <si>
    <t>Graduate Degree</t>
  </si>
  <si>
    <t>Disabled</t>
  </si>
  <si>
    <t>Veteran</t>
  </si>
  <si>
    <t>Employed at Program Entry</t>
  </si>
  <si>
    <t>UI Claimant (non-exhaustee)</t>
  </si>
  <si>
    <t>Long Term Unemployed</t>
  </si>
  <si>
    <t>In School at Program Entry</t>
  </si>
  <si>
    <t>Public Assistance</t>
  </si>
  <si>
    <t>Barrier Population</t>
  </si>
  <si>
    <t>Days in Program (norm)</t>
  </si>
  <si>
    <t>Average Wages Q1-Q3 Before Participation (norm)</t>
  </si>
  <si>
    <t>Wages Before Participation</t>
  </si>
  <si>
    <t>Days Enrolled in Education or Training (norm)</t>
  </si>
  <si>
    <t>Enrolled in Education or Training Program under 30 Days</t>
  </si>
  <si>
    <t>Construction Employment</t>
  </si>
  <si>
    <t>Educational, or Health Care Related Employment</t>
  </si>
  <si>
    <t>Financial Services Employment</t>
  </si>
  <si>
    <t>Information Services Employment</t>
  </si>
  <si>
    <t>Leisure, Hospitality, or Entertainment Related Employment</t>
  </si>
  <si>
    <t>Manufacturing Related Employment</t>
  </si>
  <si>
    <t>Natural Resources Employment</t>
  </si>
  <si>
    <t>Professional and Business Services Employment</t>
  </si>
  <si>
    <t>Federal, State, or Local Government Employment</t>
  </si>
  <si>
    <t>Unemployment Rate not Seasonally Adjusted</t>
  </si>
  <si>
    <t>Average Wages of Labor Force (norm)</t>
  </si>
  <si>
    <t>Dislocated Workers</t>
  </si>
  <si>
    <t>Youth</t>
  </si>
  <si>
    <t>Age 14 to 17</t>
  </si>
  <si>
    <t>Age 18 to 19</t>
  </si>
  <si>
    <t>Age 20 to 21</t>
  </si>
  <si>
    <t>Youth - Pregnant or Parenting</t>
  </si>
  <si>
    <t>Youth - Additional Assistance</t>
  </si>
  <si>
    <t>Youth - Foster Care at Entry</t>
  </si>
  <si>
    <t>These coefficents were found using data in annual reports PY19 though PY22.</t>
  </si>
  <si>
    <t>Coefficients used for future assessments will be based on data available at that time.</t>
  </si>
  <si>
    <t>Regressors suffixed with (norm) are normalized - Consult designated workbook</t>
  </si>
  <si>
    <t>WIOA Adults</t>
  </si>
  <si>
    <t>WIOA Dislocated Workers</t>
  </si>
  <si>
    <t>WIOA Youth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</si>
</sst>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,##0.00000"/>
    <numFmt numFmtId="165" formatCode="###,###,###,##0"/>
    <numFmt numFmtId="166" formatCode="0.0%"/>
    <numFmt numFmtId="167" formatCode="&quot;$&quot;#,##0"/>
    <numFmt numFmtId="168" formatCode="###,##0.000"/>
    <numFmt numFmtId="169" formatCode="###,##0"/>
  </numFmts>
  <fonts count="9" x14ac:knownFonts="1">
    <font>
      <sz val="9.5"/>
      <color rgb="FF000000"/>
      <name val="Arial"/>
    </font>
    <font>
      <b/>
      <sz val="11"/>
      <color rgb="FF112277"/>
      <name val="Arial"/>
      <family val="2"/>
    </font>
    <font>
      <b/>
      <sz val="9.5"/>
      <color rgb="FF112277"/>
      <name val="Arial"/>
      <family val="2"/>
    </font>
    <font>
      <sz val="9.5"/>
      <color rgb="FF000000"/>
      <name val="Arial"/>
      <family val="2"/>
    </font>
    <font>
      <b/>
      <sz val="9.5"/>
      <color rgb="FFFF0000"/>
      <name val="Arial"/>
      <family val="2"/>
    </font>
    <font>
      <i/>
      <sz val="9.5"/>
      <color rgb="FF000000"/>
      <name val="Arial"/>
      <family val="2"/>
    </font>
    <font>
      <b/>
      <sz val="9.5"/>
      <color rgb="FF000000"/>
      <name val="Arial"/>
      <family val="2"/>
    </font>
    <font>
      <sz val="9.5"/>
      <color rgb="FF00B050"/>
      <name val="Arial"/>
      <family val="2"/>
    </font>
    <font>
      <b/>
      <sz val="14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2" borderId="0" xfId="0" applyFill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right"/>
    </xf>
    <xf numFmtId="165" fontId="0" fillId="4" borderId="2" xfId="0" applyNumberFormat="1" applyFill="1" applyBorder="1" applyAlignment="1">
      <alignment horizontal="right"/>
    </xf>
    <xf numFmtId="0" fontId="2" fillId="3" borderId="1" xfId="0" applyFont="1" applyFill="1" applyBorder="1" applyAlignment="1">
      <alignment horizontal="left" indent="1"/>
    </xf>
    <xf numFmtId="0" fontId="2" fillId="3" borderId="1" xfId="0" applyFont="1" applyFill="1" applyBorder="1" applyAlignment="1">
      <alignment horizontal="left" vertical="top" indent="1"/>
    </xf>
    <xf numFmtId="0" fontId="0" fillId="2" borderId="0" xfId="0" applyFill="1" applyAlignment="1">
      <alignment horizontal="left" indent="1"/>
    </xf>
    <xf numFmtId="0" fontId="1" fillId="2" borderId="0" xfId="0" applyFont="1" applyFill="1" applyAlignment="1">
      <alignment wrapText="1"/>
    </xf>
    <xf numFmtId="0" fontId="0" fillId="2" borderId="0" xfId="0" applyFill="1"/>
    <xf numFmtId="164" fontId="0" fillId="4" borderId="2" xfId="0" applyNumberFormat="1" applyFill="1" applyBorder="1" applyAlignment="1">
      <alignment horizontal="center"/>
    </xf>
    <xf numFmtId="166" fontId="0" fillId="4" borderId="2" xfId="1" applyNumberFormat="1" applyFont="1" applyFill="1" applyBorder="1" applyAlignment="1">
      <alignment horizontal="center"/>
    </xf>
    <xf numFmtId="166" fontId="7" fillId="4" borderId="2" xfId="1" applyNumberFormat="1" applyFont="1" applyFill="1" applyBorder="1" applyAlignment="1">
      <alignment horizontal="center"/>
    </xf>
    <xf numFmtId="168" fontId="0" fillId="4" borderId="2" xfId="0" applyNumberFormat="1" applyFill="1" applyBorder="1" applyAlignment="1">
      <alignment horizontal="center"/>
    </xf>
    <xf numFmtId="169" fontId="0" fillId="4" borderId="2" xfId="0" applyNumberFormat="1" applyFill="1" applyBorder="1" applyAlignment="1">
      <alignment horizontal="center"/>
    </xf>
    <xf numFmtId="167" fontId="0" fillId="4" borderId="2" xfId="0" applyNumberFormat="1" applyFill="1" applyBorder="1" applyAlignment="1">
      <alignment horizontal="center"/>
    </xf>
    <xf numFmtId="166" fontId="0" fillId="4" borderId="7" xfId="1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 indent="1"/>
    </xf>
    <xf numFmtId="164" fontId="0" fillId="4" borderId="2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6" fontId="5" fillId="2" borderId="5" xfId="1" applyNumberFormat="1" applyFont="1" applyFill="1" applyBorder="1" applyAlignment="1">
      <alignment horizontal="center" vertical="center"/>
    </xf>
    <xf numFmtId="166" fontId="6" fillId="5" borderId="5" xfId="1" applyNumberFormat="1" applyFont="1" applyFill="1" applyBorder="1" applyAlignment="1">
      <alignment horizontal="center" vertical="center"/>
    </xf>
    <xf numFmtId="165" fontId="0" fillId="4" borderId="6" xfId="0" applyNumberFormat="1" applyFill="1" applyBorder="1" applyAlignment="1">
      <alignment horizontal="right" vertical="center"/>
    </xf>
    <xf numFmtId="165" fontId="0" fillId="4" borderId="2" xfId="0" applyNumberFormat="1" applyFill="1" applyBorder="1" applyAlignment="1">
      <alignment horizontal="right" vertical="center"/>
    </xf>
    <xf numFmtId="167" fontId="5" fillId="2" borderId="5" xfId="0" applyNumberFormat="1" applyFont="1" applyFill="1" applyBorder="1" applyAlignment="1">
      <alignment horizontal="center" vertical="center"/>
    </xf>
    <xf numFmtId="167" fontId="6" fillId="5" borderId="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jertsen, Terje (WTB)" id="{714DC3E7-4FB6-4FFF-B257-6ADF9D66D2C8}" userId="S::terje.gjertsen@wtb.wa.gov::9bb412e3-a8f7-4f21-bcf3-0e4fe7f59272" providerId="AD"/>
</personList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dT="2024-06-11T20:28:52.89" personId="{714DC3E7-4FB6-4FFF-B257-6ADF9D66D2C8}" id="{B754266D-006F-486E-9381-96770A7A4CE5}">
    <text xml:space="preserve">Change the numbers in this column to adjust for theoretical changes in populations or economic factors and to see how that would impact the model’s estimates.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6" dT="2024-06-11T20:28:52.89" personId="{714DC3E7-4FB6-4FFF-B257-6ADF9D66D2C8}" id="{D3E97EFB-D1AF-41A5-B750-F27954E540C9}">
    <text xml:space="preserve">Change the numbers in this column to adjust for theoretical changes in populations or economic factors and to see how that would impact the model’s estimates. 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6" dT="2024-06-11T20:28:52.89" personId="{714DC3E7-4FB6-4FFF-B257-6ADF9D66D2C8}" id="{BB490C87-2D44-41B1-AE47-C96677F20CE3}">
    <text xml:space="preserve">Change the numbers in this column to adjust for theoretical changes in populations or economic factors and to see how that would impact the model’s estimates.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2"/>
  <sheetViews>
    <sheetView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11.44140625" defaultRowHeight="12" customHeight="1" x14ac:dyDescent="0.2"/>
  <cols>
    <col min="1" max="1" width="75.6640625" style="7" customWidth="1"/>
    <col min="2" max="4" width="12.6640625" bestFit="1" customWidth="1"/>
    <col min="5" max="6" width="10.6640625" bestFit="1" customWidth="1"/>
    <col min="7" max="7" width="3.6640625" bestFit="1" customWidth="1"/>
    <col min="8" max="10" width="12.6640625" bestFit="1" customWidth="1"/>
    <col min="11" max="12" width="10.6640625" bestFit="1" customWidth="1"/>
    <col min="13" max="13" width="3.6640625" bestFit="1" customWidth="1"/>
    <col min="14" max="15" width="12.6640625" bestFit="1" customWidth="1"/>
    <col min="16" max="18" width="14.6640625" bestFit="1" customWidth="1"/>
    <col min="19" max="19" width="3.6640625" bestFit="1" customWidth="1"/>
    <col min="20" max="22" width="12.6640625" bestFit="1" customWidth="1"/>
    <col min="23" max="24" width="10.6640625" bestFit="1" customWidth="1"/>
    <col min="25" max="25" width="3.6640625" bestFit="1" customWidth="1"/>
    <col min="26" max="28" width="12.6640625" bestFit="1" customWidth="1"/>
    <col min="29" max="30" width="10.6640625" bestFit="1" customWidth="1"/>
    <col min="31" max="31" width="5.6640625" bestFit="1" customWidth="1"/>
  </cols>
  <sheetData>
    <row r="1" spans="1:31" ht="15.9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29" customFormat="1" ht="19.95" customHeight="1" x14ac:dyDescent="0.2">
      <c r="A2" s="30" t="s">
        <v>66</v>
      </c>
      <c r="B2" s="21"/>
      <c r="C2" s="21"/>
      <c r="D2" s="22"/>
      <c r="E2" s="23">
        <f>SUM(E8:E48)</f>
        <v>0.8152600000000001</v>
      </c>
      <c r="F2" s="24">
        <f>SUM(F8:F48)</f>
        <v>0.81524010000000002</v>
      </c>
      <c r="G2" s="25" t="s">
        <v>13</v>
      </c>
      <c r="H2" s="21"/>
      <c r="I2" s="21"/>
      <c r="J2" s="21"/>
      <c r="K2" s="23">
        <f>SUM(K8:K48)</f>
        <v>0.72751999999999983</v>
      </c>
      <c r="L2" s="24">
        <f>SUM(L8:L48)</f>
        <v>0.72748125419999865</v>
      </c>
      <c r="M2" s="26" t="s">
        <v>13</v>
      </c>
      <c r="N2" s="21"/>
      <c r="O2" s="21"/>
      <c r="P2" s="22"/>
      <c r="Q2" s="27">
        <f>SUM(Q8:Q48)</f>
        <v>9429.3883499999993</v>
      </c>
      <c r="R2" s="28">
        <f>SUM(R8:R48)</f>
        <v>9428.4773395202974</v>
      </c>
      <c r="S2" s="25" t="s">
        <v>13</v>
      </c>
      <c r="T2" s="21"/>
      <c r="U2" s="21"/>
      <c r="V2" s="21"/>
      <c r="W2" s="23">
        <f>SUM(W8:W48)</f>
        <v>0.81940000000000113</v>
      </c>
      <c r="X2" s="24">
        <f>SUM(X8:X48)</f>
        <v>0.81939840680000042</v>
      </c>
      <c r="Y2" s="26" t="s">
        <v>13</v>
      </c>
      <c r="Z2" s="21"/>
      <c r="AA2" s="21"/>
      <c r="AB2" s="21"/>
      <c r="AC2" s="23">
        <f>SUM(AC8:AC48)</f>
        <v>0.58780999999999706</v>
      </c>
      <c r="AD2" s="24">
        <f>SUM(AD8:AD48)</f>
        <v>0.58801326120000152</v>
      </c>
      <c r="AE2" s="26" t="s">
        <v>13</v>
      </c>
    </row>
    <row r="3" spans="1:31" ht="14.1" customHeight="1" x14ac:dyDescent="0.25">
      <c r="A3" s="31"/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4.1" customHeight="1" x14ac:dyDescent="0.25">
      <c r="A4" s="31"/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14.1" customHeight="1" x14ac:dyDescent="0.25">
      <c r="A5" s="31"/>
      <c r="B5" s="19" t="s">
        <v>3</v>
      </c>
      <c r="C5" s="19"/>
      <c r="D5" s="19"/>
      <c r="E5" s="19"/>
      <c r="F5" s="19"/>
      <c r="G5" s="19"/>
      <c r="H5" s="19" t="s">
        <v>4</v>
      </c>
      <c r="I5" s="19"/>
      <c r="J5" s="19"/>
      <c r="K5" s="19"/>
      <c r="L5" s="19"/>
      <c r="M5" s="19"/>
      <c r="N5" s="19" t="s">
        <v>5</v>
      </c>
      <c r="O5" s="19"/>
      <c r="P5" s="19"/>
      <c r="Q5" s="19"/>
      <c r="R5" s="19"/>
      <c r="S5" s="19"/>
      <c r="T5" s="19" t="s">
        <v>6</v>
      </c>
      <c r="U5" s="19"/>
      <c r="V5" s="19"/>
      <c r="W5" s="19"/>
      <c r="X5" s="19"/>
      <c r="Y5" s="19"/>
      <c r="Z5" s="19" t="s">
        <v>7</v>
      </c>
      <c r="AA5" s="19"/>
      <c r="AB5" s="19"/>
      <c r="AC5" s="19"/>
      <c r="AD5" s="19"/>
      <c r="AE5" s="19"/>
    </row>
    <row r="6" spans="1:31" ht="29.1" customHeight="1" x14ac:dyDescent="0.25">
      <c r="A6" s="31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1"/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1"/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  <c r="S6" s="1"/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1"/>
      <c r="Z6" s="2" t="s">
        <v>8</v>
      </c>
      <c r="AA6" s="2" t="s">
        <v>9</v>
      </c>
      <c r="AB6" s="2" t="s">
        <v>10</v>
      </c>
      <c r="AC6" s="2" t="s">
        <v>11</v>
      </c>
      <c r="AD6" s="2" t="s">
        <v>12</v>
      </c>
      <c r="AE6" s="1"/>
    </row>
    <row r="7" spans="1:31" ht="14.1" customHeight="1" x14ac:dyDescent="0.25">
      <c r="A7" s="5"/>
      <c r="B7" s="11"/>
      <c r="C7" s="12"/>
      <c r="D7" s="13"/>
      <c r="E7" s="11"/>
      <c r="F7" s="11"/>
      <c r="G7" s="4"/>
      <c r="H7" s="11"/>
      <c r="I7" s="12"/>
      <c r="J7" s="13"/>
      <c r="K7" s="11"/>
      <c r="L7" s="11"/>
      <c r="M7" s="4"/>
      <c r="N7" s="11"/>
      <c r="O7" s="12"/>
      <c r="P7" s="13"/>
      <c r="Q7" s="15"/>
      <c r="R7" s="15"/>
      <c r="S7" s="4"/>
      <c r="T7" s="11"/>
      <c r="U7" s="12"/>
      <c r="V7" s="13"/>
      <c r="W7" s="11"/>
      <c r="X7" s="11"/>
      <c r="Y7" s="4"/>
      <c r="Z7" s="11"/>
      <c r="AA7" s="12"/>
      <c r="AB7" s="13"/>
      <c r="AC7" s="11"/>
      <c r="AD7" s="11"/>
      <c r="AE7" s="4"/>
    </row>
    <row r="8" spans="1:31" ht="14.1" customHeight="1" x14ac:dyDescent="0.2">
      <c r="A8" s="6" t="s">
        <v>14</v>
      </c>
      <c r="B8" s="10"/>
      <c r="C8" s="10"/>
      <c r="D8" s="10"/>
      <c r="E8" s="16">
        <v>1.0292600000000001</v>
      </c>
      <c r="F8" s="16">
        <v>1.0292600000000001</v>
      </c>
      <c r="G8" s="4" t="s">
        <v>13</v>
      </c>
      <c r="H8" s="10"/>
      <c r="I8" s="10"/>
      <c r="J8" s="10"/>
      <c r="K8" s="11">
        <v>-2.5656300000000001</v>
      </c>
      <c r="L8" s="11">
        <v>-2.5656300000000001</v>
      </c>
      <c r="M8" s="4" t="s">
        <v>13</v>
      </c>
      <c r="N8" s="10"/>
      <c r="O8" s="10"/>
      <c r="P8" s="10"/>
      <c r="Q8" s="17">
        <v>4164.2225900000003</v>
      </c>
      <c r="R8" s="17">
        <v>4164.2225900000003</v>
      </c>
      <c r="S8" s="4" t="s">
        <v>13</v>
      </c>
      <c r="T8" s="10"/>
      <c r="U8" s="10"/>
      <c r="V8" s="10"/>
      <c r="W8" s="11">
        <v>1.2749200000000001</v>
      </c>
      <c r="X8" s="11">
        <v>1.2749200000000001</v>
      </c>
      <c r="Y8" s="4" t="s">
        <v>13</v>
      </c>
      <c r="Z8" s="10"/>
      <c r="AA8" s="10"/>
      <c r="AB8" s="10"/>
      <c r="AC8" s="11">
        <v>10.310180000000001</v>
      </c>
      <c r="AD8" s="11">
        <v>10.310180000000001</v>
      </c>
      <c r="AE8" s="4" t="s">
        <v>13</v>
      </c>
    </row>
    <row r="9" spans="1:31" ht="14.1" customHeight="1" x14ac:dyDescent="0.2">
      <c r="A9" s="6" t="s">
        <v>15</v>
      </c>
      <c r="B9" s="11">
        <v>0.56189999999999996</v>
      </c>
      <c r="C9" s="12">
        <v>0.56189999999999996</v>
      </c>
      <c r="D9" s="13">
        <v>-7.7420000000000003E-2</v>
      </c>
      <c r="E9" s="11">
        <v>-4.3499999999999997E-2</v>
      </c>
      <c r="F9" s="11">
        <f>C9*D9</f>
        <v>-4.3502297999999995E-2</v>
      </c>
      <c r="G9" s="4" t="s">
        <v>13</v>
      </c>
      <c r="H9" s="11">
        <v>0.60748000000000002</v>
      </c>
      <c r="I9" s="12">
        <v>0.60748000000000002</v>
      </c>
      <c r="J9" s="13">
        <v>2.6890000000000001E-2</v>
      </c>
      <c r="K9" s="11">
        <v>1.634E-2</v>
      </c>
      <c r="L9" s="11">
        <f t="shared" ref="L9:L33" si="0">I9*J9</f>
        <v>1.6335137200000002E-2</v>
      </c>
      <c r="M9" s="4" t="s">
        <v>13</v>
      </c>
      <c r="N9" s="11">
        <v>0.52273000000000003</v>
      </c>
      <c r="O9" s="12">
        <v>0.52273000000000003</v>
      </c>
      <c r="P9" s="14">
        <v>-4322.0389299999997</v>
      </c>
      <c r="Q9" s="15">
        <v>-2259.2476200000001</v>
      </c>
      <c r="R9" s="15">
        <f t="shared" ref="R9:R35" si="1">O9*P9</f>
        <v>-2259.2594098789</v>
      </c>
      <c r="S9" s="4" t="s">
        <v>13</v>
      </c>
      <c r="T9" s="11">
        <v>0.51219999999999999</v>
      </c>
      <c r="U9" s="12">
        <v>0.51219999999999999</v>
      </c>
      <c r="V9" s="13">
        <v>-0.17460000000000001</v>
      </c>
      <c r="W9" s="11">
        <v>-8.9429999999999996E-2</v>
      </c>
      <c r="X9" s="11">
        <f t="shared" ref="X9:X33" si="2">U9*V9</f>
        <v>-8.9430120000000002E-2</v>
      </c>
      <c r="Y9" s="4" t="s">
        <v>13</v>
      </c>
      <c r="Z9" s="11">
        <v>0.57745999999999997</v>
      </c>
      <c r="AA9" s="12">
        <v>0.57745999999999997</v>
      </c>
      <c r="AB9" s="13">
        <v>-0.2994</v>
      </c>
      <c r="AC9" s="11">
        <v>-0.17288999999999999</v>
      </c>
      <c r="AD9" s="11">
        <f t="shared" ref="AD9:AD27" si="3">AA9*AB9</f>
        <v>-0.17289152399999999</v>
      </c>
      <c r="AE9" s="4" t="s">
        <v>13</v>
      </c>
    </row>
    <row r="10" spans="1:31" ht="14.1" customHeight="1" x14ac:dyDescent="0.2">
      <c r="A10" s="6" t="s">
        <v>16</v>
      </c>
      <c r="B10" s="11">
        <v>0.45713999999999999</v>
      </c>
      <c r="C10" s="12">
        <v>0.45713999999999999</v>
      </c>
      <c r="D10" s="13">
        <v>-0.17959</v>
      </c>
      <c r="E10" s="11">
        <v>-8.2100000000000006E-2</v>
      </c>
      <c r="F10" s="11">
        <f t="shared" ref="F10:F33" si="4">C10*D10</f>
        <v>-8.2097772599999994E-2</v>
      </c>
      <c r="G10" s="4" t="s">
        <v>13</v>
      </c>
      <c r="H10" s="11">
        <v>0.49532999999999999</v>
      </c>
      <c r="I10" s="12">
        <v>0.49532999999999999</v>
      </c>
      <c r="J10" s="13">
        <v>-0.2099</v>
      </c>
      <c r="K10" s="11">
        <v>-0.10397000000000001</v>
      </c>
      <c r="L10" s="11">
        <f t="shared" si="0"/>
        <v>-0.103969767</v>
      </c>
      <c r="M10" s="4" t="s">
        <v>13</v>
      </c>
      <c r="N10" s="11">
        <v>0.48864000000000002</v>
      </c>
      <c r="O10" s="12">
        <v>0.48864000000000002</v>
      </c>
      <c r="P10" s="14">
        <v>-541.45968000000005</v>
      </c>
      <c r="Q10" s="15">
        <v>-264.57688999999999</v>
      </c>
      <c r="R10" s="15">
        <f t="shared" si="1"/>
        <v>-264.57885803520003</v>
      </c>
      <c r="S10" s="4" t="s">
        <v>13</v>
      </c>
      <c r="T10" s="11">
        <v>0.53659000000000001</v>
      </c>
      <c r="U10" s="12">
        <v>0.53659000000000001</v>
      </c>
      <c r="V10" s="13">
        <v>-0.10031</v>
      </c>
      <c r="W10" s="11">
        <v>-5.382E-2</v>
      </c>
      <c r="X10" s="11">
        <f t="shared" si="2"/>
        <v>-5.3825342899999996E-2</v>
      </c>
      <c r="Y10" s="4" t="s">
        <v>13</v>
      </c>
      <c r="Z10" s="11">
        <v>0.59155000000000002</v>
      </c>
      <c r="AA10" s="12">
        <v>0.59155000000000002</v>
      </c>
      <c r="AB10" s="13">
        <v>0.21579999999999999</v>
      </c>
      <c r="AC10" s="11">
        <v>0.12766</v>
      </c>
      <c r="AD10" s="11">
        <f t="shared" si="3"/>
        <v>0.12765649000000001</v>
      </c>
      <c r="AE10" s="4" t="s">
        <v>13</v>
      </c>
    </row>
    <row r="11" spans="1:31" ht="14.1" customHeight="1" x14ac:dyDescent="0.2">
      <c r="A11" s="6" t="s">
        <v>17</v>
      </c>
      <c r="B11" s="11">
        <v>8.5709999999999995E-2</v>
      </c>
      <c r="C11" s="12">
        <v>8.5709999999999995E-2</v>
      </c>
      <c r="D11" s="13">
        <v>1.0160000000000001E-2</v>
      </c>
      <c r="E11" s="11">
        <v>8.7000000000000001E-4</v>
      </c>
      <c r="F11" s="11">
        <f t="shared" si="4"/>
        <v>8.708136E-4</v>
      </c>
      <c r="G11" s="4" t="s">
        <v>13</v>
      </c>
      <c r="H11" s="11">
        <v>9.3460000000000001E-2</v>
      </c>
      <c r="I11" s="12">
        <v>9.3460000000000001E-2</v>
      </c>
      <c r="J11" s="13">
        <v>-0.15014</v>
      </c>
      <c r="K11" s="11">
        <v>-1.4030000000000001E-2</v>
      </c>
      <c r="L11" s="11">
        <f t="shared" si="0"/>
        <v>-1.40320844E-2</v>
      </c>
      <c r="M11" s="4" t="s">
        <v>13</v>
      </c>
      <c r="N11" s="11">
        <v>6.8180000000000004E-2</v>
      </c>
      <c r="O11" s="12">
        <v>6.8180000000000004E-2</v>
      </c>
      <c r="P11" s="14">
        <v>-5955.0394100000003</v>
      </c>
      <c r="Q11" s="15">
        <v>-406.02541000000002</v>
      </c>
      <c r="R11" s="15">
        <f t="shared" si="1"/>
        <v>-406.01458697380002</v>
      </c>
      <c r="S11" s="4" t="s">
        <v>13</v>
      </c>
      <c r="T11" s="11">
        <v>9.7559999999999994E-2</v>
      </c>
      <c r="U11" s="12">
        <v>9.7559999999999994E-2</v>
      </c>
      <c r="V11" s="13">
        <v>-8.5669999999999996E-2</v>
      </c>
      <c r="W11" s="11">
        <v>-8.3599999999999994E-3</v>
      </c>
      <c r="X11" s="11">
        <f t="shared" si="2"/>
        <v>-8.3579651999999994E-3</v>
      </c>
      <c r="Y11" s="4" t="s">
        <v>13</v>
      </c>
      <c r="Z11" s="11">
        <v>3.5209999999999998E-2</v>
      </c>
      <c r="AA11" s="12">
        <v>3.5209999999999998E-2</v>
      </c>
      <c r="AB11" s="13">
        <v>-0.13245000000000001</v>
      </c>
      <c r="AC11" s="11">
        <v>-4.6600000000000001E-3</v>
      </c>
      <c r="AD11" s="11">
        <f t="shared" si="3"/>
        <v>-4.6635645E-3</v>
      </c>
      <c r="AE11" s="4" t="s">
        <v>13</v>
      </c>
    </row>
    <row r="12" spans="1:31" ht="14.1" customHeight="1" x14ac:dyDescent="0.2">
      <c r="A12" s="6" t="s">
        <v>18</v>
      </c>
      <c r="B12" s="11">
        <v>0.14285999999999999</v>
      </c>
      <c r="C12" s="12">
        <v>0.14285999999999999</v>
      </c>
      <c r="D12" s="13">
        <v>-0.12833</v>
      </c>
      <c r="E12" s="11">
        <v>-1.8329999999999999E-2</v>
      </c>
      <c r="F12" s="11">
        <f t="shared" si="4"/>
        <v>-1.8333223799999999E-2</v>
      </c>
      <c r="G12" s="4" t="s">
        <v>13</v>
      </c>
      <c r="H12" s="11">
        <v>0.14953</v>
      </c>
      <c r="I12" s="12">
        <v>0.14953</v>
      </c>
      <c r="J12" s="13">
        <v>-7.1279999999999996E-2</v>
      </c>
      <c r="K12" s="11">
        <v>-1.0659999999999999E-2</v>
      </c>
      <c r="L12" s="11">
        <f t="shared" si="0"/>
        <v>-1.0658498399999999E-2</v>
      </c>
      <c r="M12" s="4" t="s">
        <v>13</v>
      </c>
      <c r="N12" s="11">
        <v>0.125</v>
      </c>
      <c r="O12" s="12">
        <v>0.125</v>
      </c>
      <c r="P12" s="14">
        <v>652.12509999999997</v>
      </c>
      <c r="Q12" s="15">
        <v>81.515640000000005</v>
      </c>
      <c r="R12" s="15">
        <f t="shared" si="1"/>
        <v>81.515637499999997</v>
      </c>
      <c r="S12" s="4" t="s">
        <v>13</v>
      </c>
      <c r="T12" s="11">
        <v>9.7559999999999994E-2</v>
      </c>
      <c r="U12" s="12">
        <v>9.7559999999999994E-2</v>
      </c>
      <c r="V12" s="13">
        <v>5.2080000000000001E-2</v>
      </c>
      <c r="W12" s="11">
        <v>5.0800000000000003E-3</v>
      </c>
      <c r="X12" s="11">
        <f t="shared" si="2"/>
        <v>5.0809248E-3</v>
      </c>
      <c r="Y12" s="4" t="s">
        <v>13</v>
      </c>
      <c r="Z12" s="11">
        <v>2.8170000000000001E-2</v>
      </c>
      <c r="AA12" s="12">
        <v>2.8170000000000001E-2</v>
      </c>
      <c r="AB12" s="13">
        <v>0.33556999999999998</v>
      </c>
      <c r="AC12" s="11">
        <v>9.4500000000000001E-3</v>
      </c>
      <c r="AD12" s="11">
        <f t="shared" si="3"/>
        <v>9.4530068999999998E-3</v>
      </c>
      <c r="AE12" s="4" t="s">
        <v>13</v>
      </c>
    </row>
    <row r="13" spans="1:31" ht="14.1" customHeight="1" x14ac:dyDescent="0.2">
      <c r="A13" s="6" t="s">
        <v>19</v>
      </c>
      <c r="B13" s="11">
        <v>0.34286</v>
      </c>
      <c r="C13" s="12">
        <v>0.34286</v>
      </c>
      <c r="D13" s="13">
        <v>-7.7770000000000006E-2</v>
      </c>
      <c r="E13" s="11">
        <v>-2.6669999999999999E-2</v>
      </c>
      <c r="F13" s="11">
        <f t="shared" si="4"/>
        <v>-2.6664222200000001E-2</v>
      </c>
      <c r="G13" s="4" t="s">
        <v>13</v>
      </c>
      <c r="H13" s="11">
        <v>0.28971999999999998</v>
      </c>
      <c r="I13" s="12">
        <v>0.28971999999999998</v>
      </c>
      <c r="J13" s="13">
        <v>-3.3500000000000002E-2</v>
      </c>
      <c r="K13" s="11">
        <v>-9.7099999999999999E-3</v>
      </c>
      <c r="L13" s="11">
        <f t="shared" si="0"/>
        <v>-9.7056199999999999E-3</v>
      </c>
      <c r="M13" s="4" t="s">
        <v>13</v>
      </c>
      <c r="N13" s="11">
        <v>0.375</v>
      </c>
      <c r="O13" s="12">
        <v>0.375</v>
      </c>
      <c r="P13" s="14">
        <v>-1228.5175400000001</v>
      </c>
      <c r="Q13" s="15">
        <v>-460.69407999999999</v>
      </c>
      <c r="R13" s="15">
        <f t="shared" si="1"/>
        <v>-460.69407750000005</v>
      </c>
      <c r="S13" s="4" t="s">
        <v>13</v>
      </c>
      <c r="T13" s="11">
        <v>0.29268</v>
      </c>
      <c r="U13" s="12">
        <v>0.29268</v>
      </c>
      <c r="V13" s="13">
        <v>3.5319999999999997E-2</v>
      </c>
      <c r="W13" s="11">
        <v>1.034E-2</v>
      </c>
      <c r="X13" s="11">
        <f t="shared" si="2"/>
        <v>1.0337457599999999E-2</v>
      </c>
      <c r="Y13" s="4" t="s">
        <v>13</v>
      </c>
      <c r="Z13" s="11">
        <v>0.49296000000000001</v>
      </c>
      <c r="AA13" s="12">
        <v>0.49296000000000001</v>
      </c>
      <c r="AB13" s="13">
        <v>-0.28321000000000002</v>
      </c>
      <c r="AC13" s="11">
        <v>-0.13961000000000001</v>
      </c>
      <c r="AD13" s="11">
        <f t="shared" si="3"/>
        <v>-0.13961120160000001</v>
      </c>
      <c r="AE13" s="4" t="s">
        <v>13</v>
      </c>
    </row>
    <row r="14" spans="1:31" ht="14.1" customHeight="1" x14ac:dyDescent="0.2">
      <c r="A14" s="6" t="s">
        <v>20</v>
      </c>
      <c r="B14" s="11">
        <v>4.7620000000000003E-2</v>
      </c>
      <c r="C14" s="12">
        <v>4.7620000000000003E-2</v>
      </c>
      <c r="D14" s="13">
        <v>0.20338999999999999</v>
      </c>
      <c r="E14" s="11">
        <v>9.6900000000000007E-3</v>
      </c>
      <c r="F14" s="11">
        <f t="shared" si="4"/>
        <v>9.6854317999999998E-3</v>
      </c>
      <c r="G14" s="4" t="s">
        <v>13</v>
      </c>
      <c r="H14" s="11">
        <v>2.8039999999999999E-2</v>
      </c>
      <c r="I14" s="12">
        <v>2.8039999999999999E-2</v>
      </c>
      <c r="J14" s="13">
        <v>0.22347</v>
      </c>
      <c r="K14" s="11">
        <v>6.2700000000000004E-3</v>
      </c>
      <c r="L14" s="11">
        <f t="shared" si="0"/>
        <v>6.2660987999999997E-3</v>
      </c>
      <c r="M14" s="4" t="s">
        <v>13</v>
      </c>
      <c r="N14" s="11">
        <v>4.5449999999999997E-2</v>
      </c>
      <c r="O14" s="12">
        <v>4.5449999999999997E-2</v>
      </c>
      <c r="P14" s="14">
        <v>11702.57389</v>
      </c>
      <c r="Q14" s="15">
        <v>531.93517999999995</v>
      </c>
      <c r="R14" s="15">
        <f t="shared" si="1"/>
        <v>531.8819833005</v>
      </c>
      <c r="S14" s="4" t="s">
        <v>13</v>
      </c>
      <c r="T14" s="11">
        <v>0</v>
      </c>
      <c r="U14" s="12">
        <v>0</v>
      </c>
      <c r="V14" s="13">
        <v>-0.28136</v>
      </c>
      <c r="W14" s="11">
        <v>0</v>
      </c>
      <c r="X14" s="11">
        <f t="shared" si="2"/>
        <v>0</v>
      </c>
      <c r="Y14" s="4" t="s">
        <v>13</v>
      </c>
      <c r="Z14" s="11">
        <v>0</v>
      </c>
      <c r="AA14" s="12">
        <v>0</v>
      </c>
      <c r="AB14" s="13">
        <v>0.13811000000000001</v>
      </c>
      <c r="AC14" s="11">
        <v>0</v>
      </c>
      <c r="AD14" s="11">
        <f t="shared" si="3"/>
        <v>0</v>
      </c>
      <c r="AE14" s="4" t="s">
        <v>13</v>
      </c>
    </row>
    <row r="15" spans="1:31" ht="14.1" customHeight="1" x14ac:dyDescent="0.2">
      <c r="A15" s="6" t="s">
        <v>21</v>
      </c>
      <c r="B15" s="11">
        <v>3.8100000000000002E-2</v>
      </c>
      <c r="C15" s="12">
        <v>3.8100000000000002E-2</v>
      </c>
      <c r="D15" s="13">
        <v>-0.12717999999999999</v>
      </c>
      <c r="E15" s="11">
        <v>-4.8500000000000001E-3</v>
      </c>
      <c r="F15" s="11">
        <f t="shared" si="4"/>
        <v>-4.8455579999999998E-3</v>
      </c>
      <c r="G15" s="4" t="s">
        <v>13</v>
      </c>
      <c r="H15" s="11">
        <v>9.3460000000000001E-2</v>
      </c>
      <c r="I15" s="12">
        <v>9.3460000000000001E-2</v>
      </c>
      <c r="J15" s="13">
        <v>-2.538E-2</v>
      </c>
      <c r="K15" s="11">
        <v>-2.3700000000000001E-3</v>
      </c>
      <c r="L15" s="11">
        <f t="shared" si="0"/>
        <v>-2.3720147999999998E-3</v>
      </c>
      <c r="M15" s="4" t="s">
        <v>13</v>
      </c>
      <c r="N15" s="11">
        <v>4.5449999999999997E-2</v>
      </c>
      <c r="O15" s="12">
        <v>4.5449999999999997E-2</v>
      </c>
      <c r="P15" s="14">
        <v>3414.2411099999999</v>
      </c>
      <c r="Q15" s="15">
        <v>155.19278</v>
      </c>
      <c r="R15" s="15">
        <f t="shared" si="1"/>
        <v>155.17725844949999</v>
      </c>
      <c r="S15" s="4" t="s">
        <v>13</v>
      </c>
      <c r="T15" s="11">
        <v>7.3169999999999999E-2</v>
      </c>
      <c r="U15" s="12">
        <v>7.3169999999999999E-2</v>
      </c>
      <c r="V15" s="13">
        <v>0.22364000000000001</v>
      </c>
      <c r="W15" s="11">
        <v>1.636E-2</v>
      </c>
      <c r="X15" s="11">
        <f t="shared" si="2"/>
        <v>1.6363738799999999E-2</v>
      </c>
      <c r="Y15" s="4" t="s">
        <v>13</v>
      </c>
      <c r="Z15" s="11">
        <v>3.5209999999999998E-2</v>
      </c>
      <c r="AA15" s="12">
        <v>3.5209999999999998E-2</v>
      </c>
      <c r="AB15" s="13">
        <v>0.30029</v>
      </c>
      <c r="AC15" s="11">
        <v>1.057E-2</v>
      </c>
      <c r="AD15" s="11">
        <f t="shared" si="3"/>
        <v>1.0573210899999999E-2</v>
      </c>
      <c r="AE15" s="4" t="s">
        <v>13</v>
      </c>
    </row>
    <row r="16" spans="1:31" ht="14.1" customHeight="1" x14ac:dyDescent="0.2">
      <c r="A16" s="6" t="s">
        <v>22</v>
      </c>
      <c r="B16" s="11">
        <v>3.8100000000000002E-2</v>
      </c>
      <c r="C16" s="12">
        <v>3.8100000000000002E-2</v>
      </c>
      <c r="D16" s="13">
        <v>5.7270000000000001E-2</v>
      </c>
      <c r="E16" s="11">
        <v>2.1800000000000001E-3</v>
      </c>
      <c r="F16" s="11">
        <f t="shared" si="4"/>
        <v>2.1819870000000002E-3</v>
      </c>
      <c r="G16" s="4" t="s">
        <v>13</v>
      </c>
      <c r="H16" s="11">
        <v>1.8689999999999998E-2</v>
      </c>
      <c r="I16" s="12">
        <v>1.8689999999999998E-2</v>
      </c>
      <c r="J16" s="13">
        <v>5.62E-2</v>
      </c>
      <c r="K16" s="11">
        <v>1.0499999999999999E-3</v>
      </c>
      <c r="L16" s="11">
        <f t="shared" si="0"/>
        <v>1.0503779999999998E-3</v>
      </c>
      <c r="M16" s="4" t="s">
        <v>13</v>
      </c>
      <c r="N16" s="11">
        <v>3.4090000000000002E-2</v>
      </c>
      <c r="O16" s="12">
        <v>3.4090000000000002E-2</v>
      </c>
      <c r="P16" s="14">
        <v>143.73137</v>
      </c>
      <c r="Q16" s="15">
        <v>4.8999300000000003</v>
      </c>
      <c r="R16" s="15">
        <f t="shared" si="1"/>
        <v>4.8998024032999998</v>
      </c>
      <c r="S16" s="4" t="s">
        <v>13</v>
      </c>
      <c r="T16" s="11">
        <v>4.8779999999999997E-2</v>
      </c>
      <c r="U16" s="12">
        <v>4.8779999999999997E-2</v>
      </c>
      <c r="V16" s="13">
        <v>0.34010000000000001</v>
      </c>
      <c r="W16" s="11">
        <v>1.6590000000000001E-2</v>
      </c>
      <c r="X16" s="11">
        <f t="shared" si="2"/>
        <v>1.6590078000000001E-2</v>
      </c>
      <c r="Y16" s="4" t="s">
        <v>13</v>
      </c>
      <c r="Z16" s="11">
        <v>2.1129999999999999E-2</v>
      </c>
      <c r="AA16" s="12">
        <v>2.1129999999999999E-2</v>
      </c>
      <c r="AB16" s="13">
        <v>-0.22305</v>
      </c>
      <c r="AC16" s="11">
        <v>-4.7099999999999998E-3</v>
      </c>
      <c r="AD16" s="11">
        <f t="shared" si="3"/>
        <v>-4.7130465E-3</v>
      </c>
      <c r="AE16" s="4" t="s">
        <v>13</v>
      </c>
    </row>
    <row r="17" spans="1:31" ht="14.1" customHeight="1" x14ac:dyDescent="0.2">
      <c r="A17" s="6" t="s">
        <v>23</v>
      </c>
      <c r="B17" s="11">
        <v>9.5200000000000007E-3</v>
      </c>
      <c r="C17" s="12">
        <v>9.5200000000000007E-3</v>
      </c>
      <c r="D17" s="13">
        <v>0.68615999999999999</v>
      </c>
      <c r="E17" s="11">
        <v>6.5300000000000002E-3</v>
      </c>
      <c r="F17" s="11">
        <f t="shared" si="4"/>
        <v>6.5322432000000001E-3</v>
      </c>
      <c r="G17" s="4" t="s">
        <v>13</v>
      </c>
      <c r="H17" s="11">
        <v>9.3500000000000007E-3</v>
      </c>
      <c r="I17" s="12">
        <v>9.3500000000000007E-3</v>
      </c>
      <c r="J17" s="13">
        <v>0.91044999999999998</v>
      </c>
      <c r="K17" s="11">
        <v>8.5100000000000002E-3</v>
      </c>
      <c r="L17" s="11">
        <f t="shared" si="0"/>
        <v>8.512707500000001E-3</v>
      </c>
      <c r="M17" s="4" t="s">
        <v>13</v>
      </c>
      <c r="N17" s="11">
        <v>1.136E-2</v>
      </c>
      <c r="O17" s="12">
        <v>1.136E-2</v>
      </c>
      <c r="P17" s="14">
        <v>7201.9575599999998</v>
      </c>
      <c r="Q17" s="15">
        <v>81.840429999999998</v>
      </c>
      <c r="R17" s="15">
        <f t="shared" si="1"/>
        <v>81.814237881599993</v>
      </c>
      <c r="S17" s="4" t="s">
        <v>13</v>
      </c>
      <c r="T17" s="11">
        <v>0</v>
      </c>
      <c r="U17" s="12">
        <v>0</v>
      </c>
      <c r="V17" s="13">
        <v>-0.65690999999999999</v>
      </c>
      <c r="W17" s="11">
        <v>0</v>
      </c>
      <c r="X17" s="11">
        <f t="shared" si="2"/>
        <v>0</v>
      </c>
      <c r="Y17" s="4" t="s">
        <v>13</v>
      </c>
      <c r="Z17" s="11">
        <v>0</v>
      </c>
      <c r="AA17" s="12">
        <v>0</v>
      </c>
      <c r="AB17" s="13">
        <v>0.51432</v>
      </c>
      <c r="AC17" s="11">
        <v>0</v>
      </c>
      <c r="AD17" s="11">
        <f t="shared" si="3"/>
        <v>0</v>
      </c>
      <c r="AE17" s="4" t="s">
        <v>13</v>
      </c>
    </row>
    <row r="18" spans="1:31" ht="14.1" customHeight="1" x14ac:dyDescent="0.2">
      <c r="A18" s="6" t="s">
        <v>24</v>
      </c>
      <c r="B18" s="11">
        <v>0.24762000000000001</v>
      </c>
      <c r="C18" s="12">
        <v>0.24762000000000001</v>
      </c>
      <c r="D18" s="13">
        <v>-6.6100000000000006E-2</v>
      </c>
      <c r="E18" s="11">
        <v>-1.6369999999999999E-2</v>
      </c>
      <c r="F18" s="11">
        <f t="shared" si="4"/>
        <v>-1.6367682000000001E-2</v>
      </c>
      <c r="G18" s="4" t="s">
        <v>13</v>
      </c>
      <c r="H18" s="11">
        <v>0.2243</v>
      </c>
      <c r="I18" s="12">
        <v>0.2243</v>
      </c>
      <c r="J18" s="13">
        <v>0.1331</v>
      </c>
      <c r="K18" s="11">
        <v>2.9850000000000002E-2</v>
      </c>
      <c r="L18" s="11">
        <f t="shared" si="0"/>
        <v>2.9854329999999998E-2</v>
      </c>
      <c r="M18" s="4" t="s">
        <v>13</v>
      </c>
      <c r="N18" s="11">
        <v>0.22727</v>
      </c>
      <c r="O18" s="12">
        <v>0.22727</v>
      </c>
      <c r="P18" s="14">
        <v>-68.679349999999999</v>
      </c>
      <c r="Q18" s="15">
        <v>-15.60894</v>
      </c>
      <c r="R18" s="15">
        <f t="shared" si="1"/>
        <v>-15.6087558745</v>
      </c>
      <c r="S18" s="4" t="s">
        <v>13</v>
      </c>
      <c r="T18" s="11">
        <v>0.34145999999999999</v>
      </c>
      <c r="U18" s="12">
        <v>0.34145999999999999</v>
      </c>
      <c r="V18" s="13">
        <v>-0.26289000000000001</v>
      </c>
      <c r="W18" s="11">
        <v>-8.9770000000000003E-2</v>
      </c>
      <c r="X18" s="11">
        <f t="shared" si="2"/>
        <v>-8.9766419400000005E-2</v>
      </c>
      <c r="Y18" s="4" t="s">
        <v>13</v>
      </c>
      <c r="Z18" s="11">
        <v>0.33099000000000001</v>
      </c>
      <c r="AA18" s="12">
        <v>0.33099000000000001</v>
      </c>
      <c r="AB18" s="13">
        <v>-1.8360000000000001E-2</v>
      </c>
      <c r="AC18" s="11">
        <v>-6.0800000000000003E-3</v>
      </c>
      <c r="AD18" s="11">
        <f t="shared" si="3"/>
        <v>-6.0769764000000006E-3</v>
      </c>
      <c r="AE18" s="4" t="s">
        <v>13</v>
      </c>
    </row>
    <row r="19" spans="1:31" ht="14.1" customHeight="1" x14ac:dyDescent="0.2">
      <c r="A19" s="6" t="s">
        <v>25</v>
      </c>
      <c r="B19" s="11">
        <v>0.52381</v>
      </c>
      <c r="C19" s="12">
        <v>0.52381</v>
      </c>
      <c r="D19" s="13">
        <v>0.24329999999999999</v>
      </c>
      <c r="E19" s="11">
        <v>0.12744</v>
      </c>
      <c r="F19" s="11">
        <f t="shared" si="4"/>
        <v>0.12744297299999999</v>
      </c>
      <c r="G19" s="4" t="s">
        <v>13</v>
      </c>
      <c r="H19" s="11">
        <v>0.50466999999999995</v>
      </c>
      <c r="I19" s="12">
        <v>0.50466999999999995</v>
      </c>
      <c r="J19" s="13">
        <v>0.19955999999999999</v>
      </c>
      <c r="K19" s="11">
        <v>0.10070999999999999</v>
      </c>
      <c r="L19" s="11">
        <f t="shared" si="0"/>
        <v>0.10071194519999999</v>
      </c>
      <c r="M19" s="4" t="s">
        <v>13</v>
      </c>
      <c r="N19" s="11">
        <v>0.56818000000000002</v>
      </c>
      <c r="O19" s="12">
        <v>0.56818000000000002</v>
      </c>
      <c r="P19" s="14">
        <v>1323.1269199999999</v>
      </c>
      <c r="Q19" s="15">
        <v>751.77665999999999</v>
      </c>
      <c r="R19" s="15">
        <f t="shared" si="1"/>
        <v>751.77425340560001</v>
      </c>
      <c r="S19" s="4" t="s">
        <v>13</v>
      </c>
      <c r="T19" s="11">
        <v>0.41463</v>
      </c>
      <c r="U19" s="12">
        <v>0.41463</v>
      </c>
      <c r="V19" s="13">
        <v>0.18159</v>
      </c>
      <c r="W19" s="11">
        <v>7.5289999999999996E-2</v>
      </c>
      <c r="X19" s="11">
        <f t="shared" si="2"/>
        <v>7.5292661699999999E-2</v>
      </c>
      <c r="Y19" s="4" t="s">
        <v>13</v>
      </c>
      <c r="Z19" s="11">
        <v>0.5</v>
      </c>
      <c r="AA19" s="12">
        <v>0.5</v>
      </c>
      <c r="AB19" s="13">
        <v>9.0200000000000002E-2</v>
      </c>
      <c r="AC19" s="11">
        <v>4.5100000000000001E-2</v>
      </c>
      <c r="AD19" s="11">
        <f t="shared" si="3"/>
        <v>4.5100000000000001E-2</v>
      </c>
      <c r="AE19" s="4" t="s">
        <v>13</v>
      </c>
    </row>
    <row r="20" spans="1:31" ht="14.1" customHeight="1" x14ac:dyDescent="0.2">
      <c r="A20" s="6" t="s">
        <v>26</v>
      </c>
      <c r="B20" s="11">
        <v>0.15237999999999999</v>
      </c>
      <c r="C20" s="12">
        <v>0.15237999999999999</v>
      </c>
      <c r="D20" s="13">
        <v>6.7430000000000004E-2</v>
      </c>
      <c r="E20" s="11">
        <v>1.0279999999999999E-2</v>
      </c>
      <c r="F20" s="11">
        <f t="shared" si="4"/>
        <v>1.02749834E-2</v>
      </c>
      <c r="G20" s="4" t="s">
        <v>13</v>
      </c>
      <c r="H20" s="11">
        <v>0.17757000000000001</v>
      </c>
      <c r="I20" s="12">
        <v>0.17757000000000001</v>
      </c>
      <c r="J20" s="13">
        <v>4.9979999999999997E-2</v>
      </c>
      <c r="K20" s="11">
        <v>8.8699999999999994E-3</v>
      </c>
      <c r="L20" s="11">
        <f t="shared" si="0"/>
        <v>8.8749485999999999E-3</v>
      </c>
      <c r="M20" s="4" t="s">
        <v>13</v>
      </c>
      <c r="N20" s="11">
        <v>0.14773</v>
      </c>
      <c r="O20" s="12">
        <v>0.14773</v>
      </c>
      <c r="P20" s="14">
        <v>209.12603999999999</v>
      </c>
      <c r="Q20" s="15">
        <v>30.893619999999999</v>
      </c>
      <c r="R20" s="15">
        <f t="shared" si="1"/>
        <v>30.8941898892</v>
      </c>
      <c r="S20" s="4" t="s">
        <v>13</v>
      </c>
      <c r="T20" s="11">
        <v>0.21951000000000001</v>
      </c>
      <c r="U20" s="12">
        <v>0.21951000000000001</v>
      </c>
      <c r="V20" s="13">
        <v>0.1212</v>
      </c>
      <c r="W20" s="11">
        <v>2.6599999999999999E-2</v>
      </c>
      <c r="X20" s="11">
        <f t="shared" si="2"/>
        <v>2.6604612000000003E-2</v>
      </c>
      <c r="Y20" s="4" t="s">
        <v>13</v>
      </c>
      <c r="Z20" s="11">
        <v>0.21831</v>
      </c>
      <c r="AA20" s="12">
        <v>0.21831</v>
      </c>
      <c r="AB20" s="13">
        <v>0.31608999999999998</v>
      </c>
      <c r="AC20" s="11">
        <v>6.9010000000000002E-2</v>
      </c>
      <c r="AD20" s="11">
        <f t="shared" si="3"/>
        <v>6.9005607900000002E-2</v>
      </c>
      <c r="AE20" s="4" t="s">
        <v>13</v>
      </c>
    </row>
    <row r="21" spans="1:31" ht="14.1" customHeight="1" x14ac:dyDescent="0.2">
      <c r="A21" s="6" t="s">
        <v>27</v>
      </c>
      <c r="B21" s="11">
        <v>3.8100000000000002E-2</v>
      </c>
      <c r="C21" s="12">
        <v>3.8100000000000002E-2</v>
      </c>
      <c r="D21" s="13">
        <v>-8.2960000000000006E-2</v>
      </c>
      <c r="E21" s="11">
        <v>-3.16E-3</v>
      </c>
      <c r="F21" s="11">
        <f t="shared" si="4"/>
        <v>-3.1607760000000006E-3</v>
      </c>
      <c r="G21" s="4" t="s">
        <v>13</v>
      </c>
      <c r="H21" s="11">
        <v>3.7379999999999997E-2</v>
      </c>
      <c r="I21" s="12">
        <v>3.7379999999999997E-2</v>
      </c>
      <c r="J21" s="13">
        <v>0.23683999999999999</v>
      </c>
      <c r="K21" s="11">
        <v>8.8500000000000002E-3</v>
      </c>
      <c r="L21" s="11">
        <f t="shared" si="0"/>
        <v>8.853079199999999E-3</v>
      </c>
      <c r="M21" s="4" t="s">
        <v>13</v>
      </c>
      <c r="N21" s="11">
        <v>3.4090000000000002E-2</v>
      </c>
      <c r="O21" s="12">
        <v>3.4090000000000002E-2</v>
      </c>
      <c r="P21" s="14">
        <v>2501.9038099999998</v>
      </c>
      <c r="Q21" s="15">
        <v>85.292180000000002</v>
      </c>
      <c r="R21" s="15">
        <f t="shared" si="1"/>
        <v>85.2899008829</v>
      </c>
      <c r="S21" s="4" t="s">
        <v>13</v>
      </c>
      <c r="T21" s="11">
        <v>9.7559999999999994E-2</v>
      </c>
      <c r="U21" s="12">
        <v>9.7559999999999994E-2</v>
      </c>
      <c r="V21" s="13">
        <v>-0.25452999999999998</v>
      </c>
      <c r="W21" s="11">
        <v>-2.4830000000000001E-2</v>
      </c>
      <c r="X21" s="11">
        <f t="shared" si="2"/>
        <v>-2.4831946799999997E-2</v>
      </c>
      <c r="Y21" s="4" t="s">
        <v>13</v>
      </c>
      <c r="Z21" s="11">
        <v>1.4080000000000001E-2</v>
      </c>
      <c r="AA21" s="12">
        <v>1.4080000000000001E-2</v>
      </c>
      <c r="AB21" s="13">
        <v>0.53593999999999997</v>
      </c>
      <c r="AC21" s="11">
        <v>7.5500000000000003E-3</v>
      </c>
      <c r="AD21" s="11">
        <f t="shared" si="3"/>
        <v>7.5460351999999996E-3</v>
      </c>
      <c r="AE21" s="4" t="s">
        <v>13</v>
      </c>
    </row>
    <row r="22" spans="1:31" ht="14.1" customHeight="1" x14ac:dyDescent="0.2">
      <c r="A22" s="6" t="s">
        <v>28</v>
      </c>
      <c r="B22" s="11">
        <v>0.18095</v>
      </c>
      <c r="C22" s="12">
        <v>0.18095</v>
      </c>
      <c r="D22" s="13">
        <v>0.48176999999999998</v>
      </c>
      <c r="E22" s="11">
        <v>8.7179999999999994E-2</v>
      </c>
      <c r="F22" s="11">
        <f t="shared" si="4"/>
        <v>8.7176281499999994E-2</v>
      </c>
      <c r="G22" s="4" t="s">
        <v>13</v>
      </c>
      <c r="H22" s="11">
        <v>0.15887999999999999</v>
      </c>
      <c r="I22" s="12">
        <v>0.15887999999999999</v>
      </c>
      <c r="J22" s="13">
        <v>0.38686999999999999</v>
      </c>
      <c r="K22" s="11">
        <v>6.1469999999999997E-2</v>
      </c>
      <c r="L22" s="11">
        <f t="shared" si="0"/>
        <v>6.1465905599999995E-2</v>
      </c>
      <c r="M22" s="4" t="s">
        <v>13</v>
      </c>
      <c r="N22" s="11">
        <v>0.15909000000000001</v>
      </c>
      <c r="O22" s="12">
        <v>0.15909000000000001</v>
      </c>
      <c r="P22" s="14">
        <v>764.13962000000004</v>
      </c>
      <c r="Q22" s="15">
        <v>121.56767000000001</v>
      </c>
      <c r="R22" s="15">
        <f t="shared" si="1"/>
        <v>121.56697214580001</v>
      </c>
      <c r="S22" s="4" t="s">
        <v>13</v>
      </c>
      <c r="T22" s="11">
        <v>0.17072999999999999</v>
      </c>
      <c r="U22" s="12">
        <v>0.17072999999999999</v>
      </c>
      <c r="V22" s="13">
        <v>0.19561000000000001</v>
      </c>
      <c r="W22" s="11">
        <v>3.3399999999999999E-2</v>
      </c>
      <c r="X22" s="11">
        <f t="shared" si="2"/>
        <v>3.3396495300000002E-2</v>
      </c>
      <c r="Y22" s="4" t="s">
        <v>13</v>
      </c>
      <c r="Z22" s="11">
        <v>0.14085</v>
      </c>
      <c r="AA22" s="12">
        <v>0.14085</v>
      </c>
      <c r="AB22" s="13">
        <v>5.9749999999999998E-2</v>
      </c>
      <c r="AC22" s="11">
        <v>8.4200000000000004E-3</v>
      </c>
      <c r="AD22" s="11">
        <f t="shared" si="3"/>
        <v>8.4157875000000007E-3</v>
      </c>
      <c r="AE22" s="4" t="s">
        <v>13</v>
      </c>
    </row>
    <row r="23" spans="1:31" ht="14.1" customHeight="1" x14ac:dyDescent="0.2">
      <c r="A23" s="6" t="s">
        <v>29</v>
      </c>
      <c r="B23" s="11">
        <v>3.8100000000000002E-2</v>
      </c>
      <c r="C23" s="12">
        <v>3.8100000000000002E-2</v>
      </c>
      <c r="D23" s="13">
        <v>8.3779999999999993E-2</v>
      </c>
      <c r="E23" s="11">
        <v>3.1900000000000001E-3</v>
      </c>
      <c r="F23" s="11">
        <f t="shared" si="4"/>
        <v>3.192018E-3</v>
      </c>
      <c r="G23" s="4" t="s">
        <v>13</v>
      </c>
      <c r="H23" s="11">
        <v>1.8689999999999998E-2</v>
      </c>
      <c r="I23" s="12">
        <v>1.8689999999999998E-2</v>
      </c>
      <c r="J23" s="13">
        <v>-0.17108000000000001</v>
      </c>
      <c r="K23" s="11">
        <v>-3.2000000000000002E-3</v>
      </c>
      <c r="L23" s="11">
        <f t="shared" si="0"/>
        <v>-3.1974852E-3</v>
      </c>
      <c r="M23" s="4" t="s">
        <v>13</v>
      </c>
      <c r="N23" s="11">
        <v>3.4090000000000002E-2</v>
      </c>
      <c r="O23" s="12">
        <v>3.4090000000000002E-2</v>
      </c>
      <c r="P23" s="14">
        <v>1330.4455700000001</v>
      </c>
      <c r="Q23" s="15">
        <v>45.356099999999998</v>
      </c>
      <c r="R23" s="15">
        <f t="shared" si="1"/>
        <v>45.354889481300006</v>
      </c>
      <c r="S23" s="4" t="s">
        <v>13</v>
      </c>
      <c r="T23" s="11">
        <v>0</v>
      </c>
      <c r="U23" s="12">
        <v>0</v>
      </c>
      <c r="V23" s="13">
        <v>0.51873999999999998</v>
      </c>
      <c r="W23" s="11">
        <v>0</v>
      </c>
      <c r="X23" s="11">
        <f t="shared" si="2"/>
        <v>0</v>
      </c>
      <c r="Y23" s="4" t="s">
        <v>13</v>
      </c>
      <c r="Z23" s="11">
        <v>3.5209999999999998E-2</v>
      </c>
      <c r="AA23" s="12">
        <v>3.5209999999999998E-2</v>
      </c>
      <c r="AB23" s="13">
        <v>0.11505</v>
      </c>
      <c r="AC23" s="11">
        <v>4.0499999999999998E-3</v>
      </c>
      <c r="AD23" s="11">
        <f t="shared" si="3"/>
        <v>4.0509105000000002E-3</v>
      </c>
      <c r="AE23" s="4" t="s">
        <v>13</v>
      </c>
    </row>
    <row r="24" spans="1:31" ht="14.1" customHeight="1" x14ac:dyDescent="0.2">
      <c r="A24" s="6" t="s">
        <v>30</v>
      </c>
      <c r="B24" s="11">
        <v>2.8570000000000002E-2</v>
      </c>
      <c r="C24" s="12">
        <v>2.8570000000000002E-2</v>
      </c>
      <c r="D24" s="13">
        <v>-0.60407999999999995</v>
      </c>
      <c r="E24" s="11">
        <v>-1.7260000000000001E-2</v>
      </c>
      <c r="F24" s="11">
        <f t="shared" si="4"/>
        <v>-1.7258565600000001E-2</v>
      </c>
      <c r="G24" s="4" t="s">
        <v>13</v>
      </c>
      <c r="H24" s="11">
        <v>9.3500000000000007E-3</v>
      </c>
      <c r="I24" s="12">
        <v>9.3500000000000007E-3</v>
      </c>
      <c r="J24" s="13">
        <v>-0.10193000000000001</v>
      </c>
      <c r="K24" s="11">
        <v>-9.5E-4</v>
      </c>
      <c r="L24" s="11">
        <f t="shared" si="0"/>
        <v>-9.5304550000000008E-4</v>
      </c>
      <c r="M24" s="4" t="s">
        <v>13</v>
      </c>
      <c r="N24" s="11">
        <v>2.273E-2</v>
      </c>
      <c r="O24" s="12">
        <v>2.273E-2</v>
      </c>
      <c r="P24" s="14">
        <v>1798.50398</v>
      </c>
      <c r="Q24" s="15">
        <v>40.87509</v>
      </c>
      <c r="R24" s="15">
        <f t="shared" si="1"/>
        <v>40.8799954654</v>
      </c>
      <c r="S24" s="4" t="s">
        <v>13</v>
      </c>
      <c r="T24" s="11">
        <v>0</v>
      </c>
      <c r="U24" s="12">
        <v>0</v>
      </c>
      <c r="V24" s="13">
        <v>9.6140000000000003E-2</v>
      </c>
      <c r="W24" s="11">
        <v>0</v>
      </c>
      <c r="X24" s="11">
        <f t="shared" si="2"/>
        <v>0</v>
      </c>
      <c r="Y24" s="4" t="s">
        <v>13</v>
      </c>
      <c r="Z24" s="11">
        <v>2.1129999999999999E-2</v>
      </c>
      <c r="AA24" s="12">
        <v>2.1129999999999999E-2</v>
      </c>
      <c r="AB24" s="13">
        <v>3.2799999999999999E-3</v>
      </c>
      <c r="AC24" s="11">
        <v>6.9999999999999994E-5</v>
      </c>
      <c r="AD24" s="11">
        <f t="shared" si="3"/>
        <v>6.9306399999999991E-5</v>
      </c>
      <c r="AE24" s="4" t="s">
        <v>13</v>
      </c>
    </row>
    <row r="25" spans="1:31" ht="14.1" customHeight="1" x14ac:dyDescent="0.2">
      <c r="A25" s="6" t="s">
        <v>31</v>
      </c>
      <c r="B25" s="11">
        <v>0.10476000000000001</v>
      </c>
      <c r="C25" s="12">
        <v>0.10476000000000001</v>
      </c>
      <c r="D25" s="13">
        <v>-3.2370000000000003E-2</v>
      </c>
      <c r="E25" s="11">
        <v>-3.3899999999999998E-3</v>
      </c>
      <c r="F25" s="11">
        <f t="shared" si="4"/>
        <v>-3.3910812000000003E-3</v>
      </c>
      <c r="G25" s="4" t="s">
        <v>13</v>
      </c>
      <c r="H25" s="11">
        <v>7.4770000000000003E-2</v>
      </c>
      <c r="I25" s="12">
        <v>7.4770000000000003E-2</v>
      </c>
      <c r="J25" s="13">
        <v>3.4110000000000001E-2</v>
      </c>
      <c r="K25" s="11">
        <v>2.5500000000000002E-3</v>
      </c>
      <c r="L25" s="11">
        <f t="shared" si="0"/>
        <v>2.5504047000000003E-3</v>
      </c>
      <c r="M25" s="4" t="s">
        <v>13</v>
      </c>
      <c r="N25" s="11">
        <v>0.11364</v>
      </c>
      <c r="O25" s="12">
        <v>0.11364</v>
      </c>
      <c r="P25" s="14">
        <v>2098.0292399999998</v>
      </c>
      <c r="Q25" s="15">
        <v>238.41240999999999</v>
      </c>
      <c r="R25" s="15">
        <f t="shared" si="1"/>
        <v>238.42004283359998</v>
      </c>
      <c r="S25" s="4" t="s">
        <v>13</v>
      </c>
      <c r="T25" s="11">
        <v>0</v>
      </c>
      <c r="U25" s="12">
        <v>0</v>
      </c>
      <c r="V25" s="13">
        <v>9.5449999999999993E-2</v>
      </c>
      <c r="W25" s="11">
        <v>0</v>
      </c>
      <c r="X25" s="11">
        <f t="shared" si="2"/>
        <v>0</v>
      </c>
      <c r="Y25" s="4" t="s">
        <v>13</v>
      </c>
      <c r="Z25" s="11">
        <v>5.6340000000000001E-2</v>
      </c>
      <c r="AA25" s="12">
        <v>5.6340000000000001E-2</v>
      </c>
      <c r="AB25" s="13">
        <v>2.2419999999999999E-2</v>
      </c>
      <c r="AC25" s="11">
        <v>1.2600000000000001E-3</v>
      </c>
      <c r="AD25" s="11">
        <f t="shared" si="3"/>
        <v>1.2631427999999999E-3</v>
      </c>
      <c r="AE25" s="4" t="s">
        <v>13</v>
      </c>
    </row>
    <row r="26" spans="1:31" ht="14.1" customHeight="1" x14ac:dyDescent="0.2">
      <c r="A26" s="6" t="s">
        <v>32</v>
      </c>
      <c r="B26" s="11">
        <v>3.8100000000000002E-2</v>
      </c>
      <c r="C26" s="12">
        <v>3.8100000000000002E-2</v>
      </c>
      <c r="D26" s="13">
        <v>-0.34960999999999998</v>
      </c>
      <c r="E26" s="11">
        <v>-1.332E-2</v>
      </c>
      <c r="F26" s="11">
        <f t="shared" si="4"/>
        <v>-1.3320141000000001E-2</v>
      </c>
      <c r="G26" s="4" t="s">
        <v>13</v>
      </c>
      <c r="H26" s="11">
        <v>1.8689999999999998E-2</v>
      </c>
      <c r="I26" s="12">
        <v>1.8689999999999998E-2</v>
      </c>
      <c r="J26" s="13">
        <v>-8.8340000000000002E-2</v>
      </c>
      <c r="K26" s="11">
        <v>-1.65E-3</v>
      </c>
      <c r="L26" s="11">
        <f t="shared" si="0"/>
        <v>-1.6510746E-3</v>
      </c>
      <c r="M26" s="4" t="s">
        <v>13</v>
      </c>
      <c r="N26" s="11">
        <v>3.4090000000000002E-2</v>
      </c>
      <c r="O26" s="12">
        <v>3.4090000000000002E-2</v>
      </c>
      <c r="P26" s="14">
        <v>-4591.3003699999999</v>
      </c>
      <c r="Q26" s="15">
        <v>-156.52160000000001</v>
      </c>
      <c r="R26" s="15">
        <f t="shared" si="1"/>
        <v>-156.51742961330001</v>
      </c>
      <c r="S26" s="4" t="s">
        <v>13</v>
      </c>
      <c r="T26" s="11">
        <v>2.4389999999999998E-2</v>
      </c>
      <c r="U26" s="12">
        <v>2.4389999999999998E-2</v>
      </c>
      <c r="V26" s="13">
        <v>3.3520000000000001E-2</v>
      </c>
      <c r="W26" s="11">
        <v>8.1999999999999998E-4</v>
      </c>
      <c r="X26" s="11">
        <f t="shared" si="2"/>
        <v>8.1755279999999998E-4</v>
      </c>
      <c r="Y26" s="4" t="s">
        <v>13</v>
      </c>
      <c r="Z26" s="11">
        <v>0</v>
      </c>
      <c r="AA26" s="12">
        <v>0</v>
      </c>
      <c r="AB26" s="13">
        <v>0.60365000000000002</v>
      </c>
      <c r="AC26" s="11">
        <v>0</v>
      </c>
      <c r="AD26" s="11">
        <f t="shared" si="3"/>
        <v>0</v>
      </c>
      <c r="AE26" s="4" t="s">
        <v>13</v>
      </c>
    </row>
    <row r="27" spans="1:31" ht="14.1" customHeight="1" x14ac:dyDescent="0.2">
      <c r="A27" s="6" t="s">
        <v>33</v>
      </c>
      <c r="B27" s="11">
        <v>0.25713999999999998</v>
      </c>
      <c r="C27" s="12">
        <v>0.25713999999999998</v>
      </c>
      <c r="D27" s="13">
        <v>0.27356999999999998</v>
      </c>
      <c r="E27" s="11">
        <v>7.0349999999999996E-2</v>
      </c>
      <c r="F27" s="11">
        <f t="shared" si="4"/>
        <v>7.0345789799999989E-2</v>
      </c>
      <c r="G27" s="4" t="s">
        <v>13</v>
      </c>
      <c r="H27" s="11">
        <v>0.25234000000000001</v>
      </c>
      <c r="I27" s="12">
        <v>0.25234000000000001</v>
      </c>
      <c r="J27" s="13">
        <v>0.18289</v>
      </c>
      <c r="K27" s="11">
        <v>4.6149999999999997E-2</v>
      </c>
      <c r="L27" s="11">
        <f t="shared" si="0"/>
        <v>4.6150462600000004E-2</v>
      </c>
      <c r="M27" s="4" t="s">
        <v>13</v>
      </c>
      <c r="N27" s="11">
        <v>0.28409000000000001</v>
      </c>
      <c r="O27" s="12">
        <v>0.28409000000000001</v>
      </c>
      <c r="P27" s="14">
        <v>4935.5751300000002</v>
      </c>
      <c r="Q27" s="15">
        <v>1402.15202</v>
      </c>
      <c r="R27" s="15">
        <f t="shared" si="1"/>
        <v>1402.1475386817001</v>
      </c>
      <c r="S27" s="4" t="s">
        <v>13</v>
      </c>
      <c r="T27" s="11">
        <v>0.29268</v>
      </c>
      <c r="U27" s="12">
        <v>0.29268</v>
      </c>
      <c r="V27" s="13">
        <v>-0.19345000000000001</v>
      </c>
      <c r="W27" s="11">
        <v>-5.6619999999999997E-2</v>
      </c>
      <c r="X27" s="11">
        <f t="shared" si="2"/>
        <v>-5.6618946000000003E-2</v>
      </c>
      <c r="Y27" s="4" t="s">
        <v>13</v>
      </c>
      <c r="Z27" s="11">
        <v>0.44366</v>
      </c>
      <c r="AA27" s="12">
        <v>0.44366</v>
      </c>
      <c r="AB27" s="13">
        <v>-1.6299999999999999E-2</v>
      </c>
      <c r="AC27" s="11">
        <v>-7.2300000000000003E-3</v>
      </c>
      <c r="AD27" s="11">
        <f t="shared" si="3"/>
        <v>-7.2316579999999993E-3</v>
      </c>
      <c r="AE27" s="4" t="s">
        <v>13</v>
      </c>
    </row>
    <row r="28" spans="1:31" ht="14.1" customHeight="1" x14ac:dyDescent="0.2">
      <c r="A28" s="6" t="s">
        <v>34</v>
      </c>
      <c r="B28" s="11">
        <v>8.5709999999999995E-2</v>
      </c>
      <c r="C28" s="12">
        <v>8.5709999999999995E-2</v>
      </c>
      <c r="D28" s="13">
        <v>0.15348000000000001</v>
      </c>
      <c r="E28" s="11">
        <v>1.316E-2</v>
      </c>
      <c r="F28" s="11">
        <f t="shared" si="4"/>
        <v>1.31547708E-2</v>
      </c>
      <c r="G28" s="4" t="s">
        <v>13</v>
      </c>
      <c r="H28" s="11">
        <v>7.4770000000000003E-2</v>
      </c>
      <c r="I28" s="12">
        <v>7.4770000000000003E-2</v>
      </c>
      <c r="J28" s="13">
        <v>9.8330000000000001E-2</v>
      </c>
      <c r="K28" s="11">
        <v>7.3499999999999998E-3</v>
      </c>
      <c r="L28" s="11">
        <f t="shared" si="0"/>
        <v>7.3521341000000002E-3</v>
      </c>
      <c r="M28" s="4" t="s">
        <v>13</v>
      </c>
      <c r="N28" s="11">
        <v>0.10227</v>
      </c>
      <c r="O28" s="12">
        <v>0.10227</v>
      </c>
      <c r="P28" s="14">
        <v>-2506.6375800000001</v>
      </c>
      <c r="Q28" s="15">
        <v>-256.36066</v>
      </c>
      <c r="R28" s="15">
        <f t="shared" si="1"/>
        <v>-256.35382530660002</v>
      </c>
      <c r="S28" s="4" t="s">
        <v>13</v>
      </c>
      <c r="T28" s="11">
        <v>7.3169999999999999E-2</v>
      </c>
      <c r="U28" s="12">
        <v>7.3169999999999999E-2</v>
      </c>
      <c r="V28" s="13">
        <v>-3.9949999999999999E-2</v>
      </c>
      <c r="W28" s="11">
        <v>-2.9199999999999999E-3</v>
      </c>
      <c r="X28" s="11">
        <f t="shared" si="2"/>
        <v>-2.9231414999999999E-3</v>
      </c>
      <c r="Y28" s="4" t="s">
        <v>13</v>
      </c>
      <c r="Z28" s="11" t="s">
        <v>13</v>
      </c>
      <c r="AA28" s="12" t="s">
        <v>13</v>
      </c>
      <c r="AB28" s="13" t="s">
        <v>13</v>
      </c>
      <c r="AC28" s="11" t="s">
        <v>13</v>
      </c>
      <c r="AD28" s="11" t="s">
        <v>13</v>
      </c>
      <c r="AE28" s="4" t="s">
        <v>13</v>
      </c>
    </row>
    <row r="29" spans="1:31" ht="14.1" customHeight="1" x14ac:dyDescent="0.2">
      <c r="A29" s="6" t="s">
        <v>35</v>
      </c>
      <c r="B29" s="11">
        <v>9.5200000000000007E-3</v>
      </c>
      <c r="C29" s="12">
        <v>9.5200000000000007E-3</v>
      </c>
      <c r="D29" s="13">
        <v>8.276E-2</v>
      </c>
      <c r="E29" s="11">
        <v>7.9000000000000001E-4</v>
      </c>
      <c r="F29" s="11">
        <f t="shared" si="4"/>
        <v>7.8787520000000002E-4</v>
      </c>
      <c r="G29" s="4" t="s">
        <v>13</v>
      </c>
      <c r="H29" s="11">
        <v>0</v>
      </c>
      <c r="I29" s="12">
        <v>0</v>
      </c>
      <c r="J29" s="13">
        <v>0.53727000000000003</v>
      </c>
      <c r="K29" s="11">
        <v>0</v>
      </c>
      <c r="L29" s="11">
        <f t="shared" si="0"/>
        <v>0</v>
      </c>
      <c r="M29" s="4" t="s">
        <v>13</v>
      </c>
      <c r="N29" s="11">
        <v>1.136E-2</v>
      </c>
      <c r="O29" s="12">
        <v>1.136E-2</v>
      </c>
      <c r="P29" s="14">
        <v>1606.6446000000001</v>
      </c>
      <c r="Q29" s="15">
        <v>18.25733</v>
      </c>
      <c r="R29" s="15">
        <f t="shared" si="1"/>
        <v>18.251482656</v>
      </c>
      <c r="S29" s="4" t="s">
        <v>13</v>
      </c>
      <c r="T29" s="11">
        <v>0</v>
      </c>
      <c r="U29" s="12">
        <v>0</v>
      </c>
      <c r="V29" s="13">
        <v>-0.26023000000000002</v>
      </c>
      <c r="W29" s="11">
        <v>0</v>
      </c>
      <c r="X29" s="11">
        <f t="shared" si="2"/>
        <v>0</v>
      </c>
      <c r="Y29" s="4" t="s">
        <v>13</v>
      </c>
      <c r="Z29" s="11">
        <v>7.0400000000000003E-3</v>
      </c>
      <c r="AA29" s="12">
        <v>7.0400000000000003E-3</v>
      </c>
      <c r="AB29" s="13">
        <v>-0.39959</v>
      </c>
      <c r="AC29" s="11">
        <v>-2.81E-3</v>
      </c>
      <c r="AD29" s="11">
        <f t="shared" ref="AD29:AD32" si="5">AA29*AB29</f>
        <v>-2.8131136000000001E-3</v>
      </c>
      <c r="AE29" s="4" t="s">
        <v>13</v>
      </c>
    </row>
    <row r="30" spans="1:31" ht="14.1" customHeight="1" x14ac:dyDescent="0.2">
      <c r="A30" s="6" t="s">
        <v>36</v>
      </c>
      <c r="B30" s="11">
        <v>0.19048000000000001</v>
      </c>
      <c r="C30" s="12">
        <v>0.19048000000000001</v>
      </c>
      <c r="D30" s="13">
        <v>0.12605</v>
      </c>
      <c r="E30" s="11">
        <v>2.401E-2</v>
      </c>
      <c r="F30" s="11">
        <f t="shared" si="4"/>
        <v>2.4010004000000001E-2</v>
      </c>
      <c r="G30" s="4" t="s">
        <v>13</v>
      </c>
      <c r="H30" s="11">
        <v>0.21495</v>
      </c>
      <c r="I30" s="12">
        <v>0.21495</v>
      </c>
      <c r="J30" s="13">
        <v>0.21772</v>
      </c>
      <c r="K30" s="11">
        <v>4.6800000000000001E-2</v>
      </c>
      <c r="L30" s="11">
        <f t="shared" si="0"/>
        <v>4.6798913999999997E-2</v>
      </c>
      <c r="M30" s="4" t="s">
        <v>13</v>
      </c>
      <c r="N30" s="11">
        <v>0.20455000000000001</v>
      </c>
      <c r="O30" s="12">
        <v>0.20455000000000001</v>
      </c>
      <c r="P30" s="14">
        <v>4145.7136700000001</v>
      </c>
      <c r="Q30" s="15">
        <v>847.98689000000002</v>
      </c>
      <c r="R30" s="15">
        <f t="shared" si="1"/>
        <v>848.00573119850003</v>
      </c>
      <c r="S30" s="4" t="s">
        <v>13</v>
      </c>
      <c r="T30" s="11">
        <v>0.36585000000000001</v>
      </c>
      <c r="U30" s="12">
        <v>0.36585000000000001</v>
      </c>
      <c r="V30" s="13">
        <v>0.12914</v>
      </c>
      <c r="W30" s="11">
        <v>4.725E-2</v>
      </c>
      <c r="X30" s="11">
        <f t="shared" si="2"/>
        <v>4.7245869000000003E-2</v>
      </c>
      <c r="Y30" s="4" t="s">
        <v>13</v>
      </c>
      <c r="Z30" s="11">
        <v>0.39437</v>
      </c>
      <c r="AA30" s="12">
        <v>0.39437</v>
      </c>
      <c r="AB30" s="13">
        <v>0.12488</v>
      </c>
      <c r="AC30" s="11">
        <v>4.9250000000000002E-2</v>
      </c>
      <c r="AD30" s="11">
        <f t="shared" si="5"/>
        <v>4.92489256E-2</v>
      </c>
      <c r="AE30" s="4" t="s">
        <v>13</v>
      </c>
    </row>
    <row r="31" spans="1:31" ht="14.1" customHeight="1" x14ac:dyDescent="0.2">
      <c r="A31" s="6" t="s">
        <v>37</v>
      </c>
      <c r="B31" s="11">
        <v>0.45713999999999999</v>
      </c>
      <c r="C31" s="12">
        <v>0.45713999999999999</v>
      </c>
      <c r="D31" s="13">
        <v>-1.6240000000000001E-2</v>
      </c>
      <c r="E31" s="11">
        <v>-7.4200000000000004E-3</v>
      </c>
      <c r="F31" s="11">
        <f t="shared" si="4"/>
        <v>-7.4239536000000007E-3</v>
      </c>
      <c r="G31" s="4" t="s">
        <v>13</v>
      </c>
      <c r="H31" s="11">
        <v>0.36448999999999998</v>
      </c>
      <c r="I31" s="12">
        <v>0.36448999999999998</v>
      </c>
      <c r="J31" s="13">
        <v>-4.1390000000000003E-2</v>
      </c>
      <c r="K31" s="11">
        <v>-1.5089999999999999E-2</v>
      </c>
      <c r="L31" s="11">
        <f t="shared" si="0"/>
        <v>-1.50862411E-2</v>
      </c>
      <c r="M31" s="4" t="s">
        <v>13</v>
      </c>
      <c r="N31" s="11">
        <v>0.43181999999999998</v>
      </c>
      <c r="O31" s="12">
        <v>0.43181999999999998</v>
      </c>
      <c r="P31" s="14">
        <v>73.131950000000003</v>
      </c>
      <c r="Q31" s="15">
        <v>31.579709999999999</v>
      </c>
      <c r="R31" s="15">
        <f t="shared" si="1"/>
        <v>31.579838648999999</v>
      </c>
      <c r="S31" s="4" t="s">
        <v>13</v>
      </c>
      <c r="T31" s="11">
        <v>0.46340999999999999</v>
      </c>
      <c r="U31" s="12">
        <v>0.46340999999999999</v>
      </c>
      <c r="V31" s="13">
        <v>-6.5140000000000003E-2</v>
      </c>
      <c r="W31" s="11">
        <v>-3.0190000000000002E-2</v>
      </c>
      <c r="X31" s="11">
        <f t="shared" si="2"/>
        <v>-3.01865274E-2</v>
      </c>
      <c r="Y31" s="4" t="s">
        <v>13</v>
      </c>
      <c r="Z31" s="11">
        <v>0.40844999999999998</v>
      </c>
      <c r="AA31" s="12">
        <v>0.40844999999999998</v>
      </c>
      <c r="AB31" s="13">
        <v>-4.9200000000000001E-2</v>
      </c>
      <c r="AC31" s="11">
        <v>-2.009E-2</v>
      </c>
      <c r="AD31" s="11">
        <f t="shared" si="5"/>
        <v>-2.0095740000000001E-2</v>
      </c>
      <c r="AE31" s="4" t="s">
        <v>13</v>
      </c>
    </row>
    <row r="32" spans="1:31" ht="14.1" customHeight="1" x14ac:dyDescent="0.2">
      <c r="A32" s="6" t="s">
        <v>38</v>
      </c>
      <c r="B32" s="11">
        <v>0.67618999999999996</v>
      </c>
      <c r="C32" s="12">
        <v>0.67618999999999996</v>
      </c>
      <c r="D32" s="13">
        <v>-0.15945000000000001</v>
      </c>
      <c r="E32" s="11">
        <v>-0.10782</v>
      </c>
      <c r="F32" s="11">
        <f t="shared" si="4"/>
        <v>-0.1078184955</v>
      </c>
      <c r="G32" s="4" t="s">
        <v>13</v>
      </c>
      <c r="H32" s="11">
        <v>0.56074999999999997</v>
      </c>
      <c r="I32" s="12">
        <v>0.56074999999999997</v>
      </c>
      <c r="J32" s="13">
        <v>-0.11865000000000001</v>
      </c>
      <c r="K32" s="11">
        <v>-6.6530000000000006E-2</v>
      </c>
      <c r="L32" s="11">
        <f t="shared" si="0"/>
        <v>-6.6532987500000002E-2</v>
      </c>
      <c r="M32" s="4" t="s">
        <v>13</v>
      </c>
      <c r="N32" s="11">
        <v>0.69318000000000002</v>
      </c>
      <c r="O32" s="12">
        <v>0.69318000000000002</v>
      </c>
      <c r="P32" s="14">
        <v>1210.0405699999999</v>
      </c>
      <c r="Q32" s="15">
        <v>838.77811999999994</v>
      </c>
      <c r="R32" s="15">
        <f t="shared" si="1"/>
        <v>838.77592231259996</v>
      </c>
      <c r="S32" s="4" t="s">
        <v>13</v>
      </c>
      <c r="T32" s="11">
        <v>0.65854000000000001</v>
      </c>
      <c r="U32" s="12">
        <v>0.65854000000000001</v>
      </c>
      <c r="V32" s="13">
        <v>-9.1410000000000005E-2</v>
      </c>
      <c r="W32" s="11">
        <v>-6.0199999999999997E-2</v>
      </c>
      <c r="X32" s="11">
        <f t="shared" si="2"/>
        <v>-6.0197141400000008E-2</v>
      </c>
      <c r="Y32" s="4" t="s">
        <v>13</v>
      </c>
      <c r="Z32" s="11">
        <v>0.66900999999999999</v>
      </c>
      <c r="AA32" s="12">
        <v>0.66900999999999999</v>
      </c>
      <c r="AB32" s="13">
        <v>6.2729999999999994E-2</v>
      </c>
      <c r="AC32" s="11">
        <v>4.197E-2</v>
      </c>
      <c r="AD32" s="11">
        <f t="shared" si="5"/>
        <v>4.1966997299999996E-2</v>
      </c>
      <c r="AE32" s="4" t="s">
        <v>13</v>
      </c>
    </row>
    <row r="33" spans="1:31" ht="14.1" customHeight="1" x14ac:dyDescent="0.2">
      <c r="A33" s="6" t="s">
        <v>39</v>
      </c>
      <c r="B33" s="11">
        <v>0.27859</v>
      </c>
      <c r="C33" s="12">
        <v>0.27859</v>
      </c>
      <c r="D33" s="13">
        <v>1.847E-2</v>
      </c>
      <c r="E33" s="11">
        <v>5.1500000000000001E-3</v>
      </c>
      <c r="F33" s="11">
        <f t="shared" si="4"/>
        <v>5.1455572999999999E-3</v>
      </c>
      <c r="G33" s="4" t="s">
        <v>13</v>
      </c>
      <c r="H33" s="11">
        <v>0.26124000000000003</v>
      </c>
      <c r="I33" s="12">
        <v>0.26124000000000003</v>
      </c>
      <c r="J33" s="13">
        <v>-2.0699999999999998E-3</v>
      </c>
      <c r="K33" s="11">
        <v>-5.4000000000000001E-4</v>
      </c>
      <c r="L33" s="11">
        <f t="shared" si="0"/>
        <v>-5.4076679999999998E-4</v>
      </c>
      <c r="M33" s="4" t="s">
        <v>13</v>
      </c>
      <c r="N33" s="11">
        <v>0.25583</v>
      </c>
      <c r="O33" s="12">
        <v>0.25583</v>
      </c>
      <c r="P33" s="14">
        <v>1428.5490199999999</v>
      </c>
      <c r="Q33" s="15">
        <v>365.47046</v>
      </c>
      <c r="R33" s="15">
        <f t="shared" si="1"/>
        <v>365.46569578660001</v>
      </c>
      <c r="S33" s="4" t="s">
        <v>13</v>
      </c>
      <c r="T33" s="11">
        <v>0.35160000000000002</v>
      </c>
      <c r="U33" s="12">
        <v>0.35160000000000002</v>
      </c>
      <c r="V33" s="13">
        <v>9.7500000000000003E-2</v>
      </c>
      <c r="W33" s="11">
        <v>3.4279999999999998E-2</v>
      </c>
      <c r="X33" s="11">
        <f t="shared" si="2"/>
        <v>3.4281000000000006E-2</v>
      </c>
      <c r="Y33" s="4" t="s">
        <v>13</v>
      </c>
      <c r="Z33" s="11" t="s">
        <v>13</v>
      </c>
      <c r="AA33" s="12" t="s">
        <v>13</v>
      </c>
      <c r="AB33" s="13" t="s">
        <v>13</v>
      </c>
      <c r="AC33" s="11" t="s">
        <v>13</v>
      </c>
      <c r="AD33" s="11" t="s">
        <v>13</v>
      </c>
      <c r="AE33" s="4" t="s">
        <v>13</v>
      </c>
    </row>
    <row r="34" spans="1:31" ht="14.1" customHeight="1" x14ac:dyDescent="0.2">
      <c r="A34" s="6" t="s">
        <v>40</v>
      </c>
      <c r="B34" s="11" t="s">
        <v>13</v>
      </c>
      <c r="C34" s="12" t="s">
        <v>13</v>
      </c>
      <c r="D34" s="13" t="s">
        <v>13</v>
      </c>
      <c r="E34" s="11" t="s">
        <v>13</v>
      </c>
      <c r="F34" s="11" t="s">
        <v>13</v>
      </c>
      <c r="G34" s="4" t="s">
        <v>13</v>
      </c>
      <c r="H34" s="11" t="s">
        <v>13</v>
      </c>
      <c r="I34" s="12" t="s">
        <v>13</v>
      </c>
      <c r="J34" s="13" t="s">
        <v>13</v>
      </c>
      <c r="K34" s="11" t="s">
        <v>13</v>
      </c>
      <c r="L34" s="11" t="s">
        <v>13</v>
      </c>
      <c r="M34" s="4" t="s">
        <v>13</v>
      </c>
      <c r="N34" s="11">
        <v>0.18296000000000001</v>
      </c>
      <c r="O34" s="12">
        <v>0.18296000000000001</v>
      </c>
      <c r="P34" s="14">
        <v>10401.248799999999</v>
      </c>
      <c r="Q34" s="15">
        <v>1903.0095100000001</v>
      </c>
      <c r="R34" s="15">
        <f t="shared" si="1"/>
        <v>1903.0124804479999</v>
      </c>
      <c r="S34" s="4" t="s">
        <v>13</v>
      </c>
      <c r="T34" s="11" t="s">
        <v>13</v>
      </c>
      <c r="U34" s="12" t="s">
        <v>13</v>
      </c>
      <c r="V34" s="13" t="s">
        <v>13</v>
      </c>
      <c r="W34" s="11" t="s">
        <v>13</v>
      </c>
      <c r="X34" s="11" t="s">
        <v>13</v>
      </c>
      <c r="Y34" s="4" t="s">
        <v>13</v>
      </c>
      <c r="Z34" s="11" t="s">
        <v>13</v>
      </c>
      <c r="AA34" s="12" t="s">
        <v>13</v>
      </c>
      <c r="AB34" s="13" t="s">
        <v>13</v>
      </c>
      <c r="AC34" s="11" t="s">
        <v>13</v>
      </c>
      <c r="AD34" s="11" t="s">
        <v>13</v>
      </c>
      <c r="AE34" s="4" t="s">
        <v>13</v>
      </c>
    </row>
    <row r="35" spans="1:31" ht="14.1" customHeight="1" x14ac:dyDescent="0.2">
      <c r="A35" s="6" t="s">
        <v>41</v>
      </c>
      <c r="B35" s="11">
        <v>0.55237999999999998</v>
      </c>
      <c r="C35" s="12">
        <v>0.55237999999999998</v>
      </c>
      <c r="D35" s="13">
        <v>0.11734</v>
      </c>
      <c r="E35" s="11">
        <v>6.4820000000000003E-2</v>
      </c>
      <c r="F35" s="11">
        <f>C35*D35</f>
        <v>6.4816269199999998E-2</v>
      </c>
      <c r="G35" s="4" t="s">
        <v>13</v>
      </c>
      <c r="H35" s="11">
        <v>0.54205999999999999</v>
      </c>
      <c r="I35" s="12">
        <v>0.54205999999999999</v>
      </c>
      <c r="J35" s="13">
        <v>0.2089</v>
      </c>
      <c r="K35" s="11">
        <v>0.11323</v>
      </c>
      <c r="L35" s="11">
        <f>I35*J35</f>
        <v>0.11323633399999999</v>
      </c>
      <c r="M35" s="4" t="s">
        <v>13</v>
      </c>
      <c r="N35" s="11">
        <v>0.57955000000000001</v>
      </c>
      <c r="O35" s="12">
        <v>0.57955000000000001</v>
      </c>
      <c r="P35" s="14">
        <v>-4252.6733100000001</v>
      </c>
      <c r="Q35" s="15">
        <v>-2464.6174900000001</v>
      </c>
      <c r="R35" s="15">
        <f t="shared" si="1"/>
        <v>-2464.6368168105</v>
      </c>
      <c r="S35" s="4" t="s">
        <v>13</v>
      </c>
      <c r="T35" s="11">
        <v>0.43902000000000002</v>
      </c>
      <c r="U35" s="12">
        <v>0.43902000000000002</v>
      </c>
      <c r="V35" s="13">
        <v>8.0740000000000006E-2</v>
      </c>
      <c r="W35" s="11">
        <v>3.5450000000000002E-2</v>
      </c>
      <c r="X35" s="11">
        <f>U35*V35</f>
        <v>3.5446474800000002E-2</v>
      </c>
      <c r="Y35" s="4" t="s">
        <v>13</v>
      </c>
      <c r="Z35" s="11">
        <v>0.52112999999999998</v>
      </c>
      <c r="AA35" s="12">
        <v>0.52112999999999998</v>
      </c>
      <c r="AB35" s="13">
        <v>-0.11198</v>
      </c>
      <c r="AC35" s="11">
        <v>-5.8360000000000002E-2</v>
      </c>
      <c r="AD35" s="11">
        <f t="shared" ref="AD35:AD47" si="6">AA35*AB35</f>
        <v>-5.8356137399999994E-2</v>
      </c>
      <c r="AE35" s="4" t="s">
        <v>13</v>
      </c>
    </row>
    <row r="36" spans="1:31" ht="14.1" customHeight="1" x14ac:dyDescent="0.2">
      <c r="A36" s="6" t="s">
        <v>42</v>
      </c>
      <c r="B36" s="11" t="s">
        <v>13</v>
      </c>
      <c r="C36" s="12" t="s">
        <v>13</v>
      </c>
      <c r="D36" s="13" t="s">
        <v>13</v>
      </c>
      <c r="E36" s="11" t="s">
        <v>13</v>
      </c>
      <c r="F36" s="11" t="s">
        <v>13</v>
      </c>
      <c r="G36" s="4" t="s">
        <v>13</v>
      </c>
      <c r="H36" s="11" t="s">
        <v>13</v>
      </c>
      <c r="I36" s="12" t="s">
        <v>13</v>
      </c>
      <c r="J36" s="13" t="s">
        <v>13</v>
      </c>
      <c r="K36" s="11" t="s">
        <v>13</v>
      </c>
      <c r="L36" s="11" t="s">
        <v>13</v>
      </c>
      <c r="M36" s="4" t="s">
        <v>13</v>
      </c>
      <c r="N36" s="11" t="s">
        <v>13</v>
      </c>
      <c r="O36" s="12" t="s">
        <v>13</v>
      </c>
      <c r="P36" s="14" t="s">
        <v>13</v>
      </c>
      <c r="Q36" s="15" t="s">
        <v>13</v>
      </c>
      <c r="R36" s="15" t="s">
        <v>13</v>
      </c>
      <c r="S36" s="4" t="s">
        <v>13</v>
      </c>
      <c r="T36" s="11" t="s">
        <v>13</v>
      </c>
      <c r="U36" s="12" t="s">
        <v>13</v>
      </c>
      <c r="V36" s="13" t="s">
        <v>13</v>
      </c>
      <c r="W36" s="11" t="s">
        <v>13</v>
      </c>
      <c r="X36" s="11" t="s">
        <v>13</v>
      </c>
      <c r="Y36" s="4" t="s">
        <v>13</v>
      </c>
      <c r="Z36" s="11">
        <v>0.1211</v>
      </c>
      <c r="AA36" s="12">
        <v>0.1211</v>
      </c>
      <c r="AB36" s="13">
        <v>-3.9570000000000001E-2</v>
      </c>
      <c r="AC36" s="11">
        <v>-4.79E-3</v>
      </c>
      <c r="AD36" s="11">
        <f t="shared" si="6"/>
        <v>-4.7919270000000005E-3</v>
      </c>
      <c r="AE36" s="4" t="s">
        <v>13</v>
      </c>
    </row>
    <row r="37" spans="1:31" ht="14.1" customHeight="1" x14ac:dyDescent="0.2">
      <c r="A37" s="6" t="s">
        <v>43</v>
      </c>
      <c r="B37" s="11" t="s">
        <v>13</v>
      </c>
      <c r="C37" s="12" t="s">
        <v>13</v>
      </c>
      <c r="D37" s="13" t="s">
        <v>13</v>
      </c>
      <c r="E37" s="11" t="s">
        <v>13</v>
      </c>
      <c r="F37" s="11" t="s">
        <v>13</v>
      </c>
      <c r="G37" s="4" t="s">
        <v>13</v>
      </c>
      <c r="H37" s="11" t="s">
        <v>13</v>
      </c>
      <c r="I37" s="12" t="s">
        <v>13</v>
      </c>
      <c r="J37" s="13" t="s">
        <v>13</v>
      </c>
      <c r="K37" s="11" t="s">
        <v>13</v>
      </c>
      <c r="L37" s="11" t="s">
        <v>13</v>
      </c>
      <c r="M37" s="4" t="s">
        <v>13</v>
      </c>
      <c r="N37" s="11" t="s">
        <v>13</v>
      </c>
      <c r="O37" s="12" t="s">
        <v>13</v>
      </c>
      <c r="P37" s="14" t="s">
        <v>13</v>
      </c>
      <c r="Q37" s="15" t="s">
        <v>13</v>
      </c>
      <c r="R37" s="15" t="s">
        <v>13</v>
      </c>
      <c r="S37" s="4" t="s">
        <v>13</v>
      </c>
      <c r="T37" s="11" t="s">
        <v>13</v>
      </c>
      <c r="U37" s="12" t="s">
        <v>13</v>
      </c>
      <c r="V37" s="13" t="s">
        <v>13</v>
      </c>
      <c r="W37" s="11" t="s">
        <v>13</v>
      </c>
      <c r="X37" s="11" t="s">
        <v>13</v>
      </c>
      <c r="Y37" s="4" t="s">
        <v>13</v>
      </c>
      <c r="Z37" s="11">
        <v>0.26761000000000001</v>
      </c>
      <c r="AA37" s="12">
        <v>0.26761000000000001</v>
      </c>
      <c r="AB37" s="13">
        <v>-0.18282000000000001</v>
      </c>
      <c r="AC37" s="11">
        <v>-4.8919999999999998E-2</v>
      </c>
      <c r="AD37" s="11">
        <f t="shared" si="6"/>
        <v>-4.8924460200000006E-2</v>
      </c>
      <c r="AE37" s="4" t="s">
        <v>13</v>
      </c>
    </row>
    <row r="38" spans="1:31" ht="14.1" customHeight="1" x14ac:dyDescent="0.2">
      <c r="A38" s="6" t="s">
        <v>44</v>
      </c>
      <c r="B38" s="11">
        <v>5.178E-2</v>
      </c>
      <c r="C38" s="12">
        <v>5.178E-2</v>
      </c>
      <c r="D38" s="13">
        <v>-2.8124799999999999</v>
      </c>
      <c r="E38" s="11">
        <v>-0.14563000000000001</v>
      </c>
      <c r="F38" s="11">
        <f t="shared" ref="F38:F47" si="7">C38*D38</f>
        <v>-0.14563021439999999</v>
      </c>
      <c r="G38" s="4" t="s">
        <v>13</v>
      </c>
      <c r="H38" s="11">
        <v>4.657E-2</v>
      </c>
      <c r="I38" s="12">
        <v>4.657E-2</v>
      </c>
      <c r="J38" s="13">
        <v>1.43634</v>
      </c>
      <c r="K38" s="11">
        <v>6.6900000000000001E-2</v>
      </c>
      <c r="L38" s="11">
        <f t="shared" ref="L38:L47" si="8">I38*J38</f>
        <v>6.6890353799999996E-2</v>
      </c>
      <c r="M38" s="4" t="s">
        <v>13</v>
      </c>
      <c r="N38" s="11">
        <v>5.2269999999999997E-2</v>
      </c>
      <c r="O38" s="12">
        <v>5.2269999999999997E-2</v>
      </c>
      <c r="P38" s="14">
        <v>-38970.047350000001</v>
      </c>
      <c r="Q38" s="15">
        <v>-2036.7773099999999</v>
      </c>
      <c r="R38" s="15">
        <f t="shared" ref="R38:R48" si="9">O38*P38</f>
        <v>-2036.9643749845</v>
      </c>
      <c r="S38" s="4" t="s">
        <v>13</v>
      </c>
      <c r="T38" s="11">
        <v>4.759E-2</v>
      </c>
      <c r="U38" s="12">
        <v>4.759E-2</v>
      </c>
      <c r="V38" s="13">
        <v>0.66534000000000004</v>
      </c>
      <c r="W38" s="11">
        <v>3.1660000000000001E-2</v>
      </c>
      <c r="X38" s="11">
        <f t="shared" ref="X38:X47" si="10">U38*V38</f>
        <v>3.1663530600000003E-2</v>
      </c>
      <c r="Y38" s="4" t="s">
        <v>13</v>
      </c>
      <c r="Z38" s="11">
        <v>5.0099999999999999E-2</v>
      </c>
      <c r="AA38" s="12">
        <v>5.0099999999999999E-2</v>
      </c>
      <c r="AB38" s="13">
        <v>-30.12322</v>
      </c>
      <c r="AC38" s="11">
        <v>-1.50915</v>
      </c>
      <c r="AD38" s="11">
        <f t="shared" si="6"/>
        <v>-1.5091733219999999</v>
      </c>
      <c r="AE38" s="4" t="s">
        <v>13</v>
      </c>
    </row>
    <row r="39" spans="1:31" ht="14.1" customHeight="1" x14ac:dyDescent="0.2">
      <c r="A39" s="6" t="s">
        <v>45</v>
      </c>
      <c r="B39" s="11">
        <v>0.21504000000000001</v>
      </c>
      <c r="C39" s="12">
        <v>0.21504000000000001</v>
      </c>
      <c r="D39" s="13">
        <v>0.87202000000000002</v>
      </c>
      <c r="E39" s="11">
        <v>0.18751999999999999</v>
      </c>
      <c r="F39" s="11">
        <f t="shared" si="7"/>
        <v>0.18751918080000002</v>
      </c>
      <c r="G39" s="4" t="s">
        <v>13</v>
      </c>
      <c r="H39" s="11">
        <v>0.22015000000000001</v>
      </c>
      <c r="I39" s="12">
        <v>0.22015000000000001</v>
      </c>
      <c r="J39" s="13">
        <v>4.0214699999999999</v>
      </c>
      <c r="K39" s="11">
        <v>0.88534000000000002</v>
      </c>
      <c r="L39" s="11">
        <f t="shared" si="8"/>
        <v>0.88532662049999999</v>
      </c>
      <c r="M39" s="4" t="s">
        <v>13</v>
      </c>
      <c r="N39" s="11">
        <v>0.21310999999999999</v>
      </c>
      <c r="O39" s="12">
        <v>0.21310999999999999</v>
      </c>
      <c r="P39" s="14">
        <v>-9093.8948600000003</v>
      </c>
      <c r="Q39" s="15">
        <v>-1937.97984</v>
      </c>
      <c r="R39" s="15">
        <f t="shared" si="9"/>
        <v>-1937.9999336146</v>
      </c>
      <c r="S39" s="4" t="s">
        <v>13</v>
      </c>
      <c r="T39" s="11">
        <v>0.21046000000000001</v>
      </c>
      <c r="U39" s="12">
        <v>0.21046000000000001</v>
      </c>
      <c r="V39" s="13">
        <v>0.75116000000000005</v>
      </c>
      <c r="W39" s="11">
        <v>0.15809000000000001</v>
      </c>
      <c r="X39" s="11">
        <f t="shared" si="10"/>
        <v>0.15808913360000001</v>
      </c>
      <c r="Y39" s="4" t="s">
        <v>13</v>
      </c>
      <c r="Z39" s="11">
        <v>0.21634</v>
      </c>
      <c r="AA39" s="12">
        <v>0.21634</v>
      </c>
      <c r="AB39" s="13">
        <v>-8.0225399999999993</v>
      </c>
      <c r="AC39" s="11">
        <v>-1.7356400000000001</v>
      </c>
      <c r="AD39" s="11">
        <f t="shared" si="6"/>
        <v>-1.7355963035999999</v>
      </c>
      <c r="AE39" s="4" t="s">
        <v>13</v>
      </c>
    </row>
    <row r="40" spans="1:31" ht="14.1" customHeight="1" x14ac:dyDescent="0.2">
      <c r="A40" s="6" t="s">
        <v>46</v>
      </c>
      <c r="B40" s="11">
        <v>2.7869999999999999E-2</v>
      </c>
      <c r="C40" s="12">
        <v>2.7869999999999999E-2</v>
      </c>
      <c r="D40" s="13">
        <v>-3.0236999999999998</v>
      </c>
      <c r="E40" s="11">
        <v>-8.4269999999999998E-2</v>
      </c>
      <c r="F40" s="11">
        <f t="shared" si="7"/>
        <v>-8.4270518999999988E-2</v>
      </c>
      <c r="G40" s="4" t="s">
        <v>13</v>
      </c>
      <c r="H40" s="11">
        <v>2.5829999999999999E-2</v>
      </c>
      <c r="I40" s="12">
        <v>2.5829999999999999E-2</v>
      </c>
      <c r="J40" s="13">
        <v>-1.8959999999999999</v>
      </c>
      <c r="K40" s="11">
        <v>-4.897E-2</v>
      </c>
      <c r="L40" s="11">
        <f t="shared" si="8"/>
        <v>-4.8973679999999999E-2</v>
      </c>
      <c r="M40" s="4" t="s">
        <v>13</v>
      </c>
      <c r="N40" s="11">
        <v>2.7539999999999999E-2</v>
      </c>
      <c r="O40" s="12">
        <v>2.7539999999999999E-2</v>
      </c>
      <c r="P40" s="14">
        <v>93648.171319999994</v>
      </c>
      <c r="Q40" s="15">
        <v>2579.5082900000002</v>
      </c>
      <c r="R40" s="15">
        <f t="shared" si="9"/>
        <v>2579.0706381527998</v>
      </c>
      <c r="S40" s="4" t="s">
        <v>13</v>
      </c>
      <c r="T40" s="11">
        <v>2.581E-2</v>
      </c>
      <c r="U40" s="12">
        <v>2.581E-2</v>
      </c>
      <c r="V40" s="13">
        <v>-7.6309899999999997</v>
      </c>
      <c r="W40" s="11">
        <v>-0.19697999999999999</v>
      </c>
      <c r="X40" s="11">
        <f t="shared" si="10"/>
        <v>-0.19695585189999998</v>
      </c>
      <c r="Y40" s="4" t="s">
        <v>13</v>
      </c>
      <c r="Z40" s="11">
        <v>2.5770000000000001E-2</v>
      </c>
      <c r="AA40" s="12">
        <v>2.5770000000000001E-2</v>
      </c>
      <c r="AB40" s="13">
        <v>-31.86965</v>
      </c>
      <c r="AC40" s="11">
        <v>-0.82140999999999997</v>
      </c>
      <c r="AD40" s="11">
        <f t="shared" si="6"/>
        <v>-0.82128088050000003</v>
      </c>
      <c r="AE40" s="4" t="s">
        <v>13</v>
      </c>
    </row>
    <row r="41" spans="1:31" ht="14.1" customHeight="1" x14ac:dyDescent="0.2">
      <c r="A41" s="6" t="s">
        <v>47</v>
      </c>
      <c r="B41" s="11">
        <v>1.465E-2</v>
      </c>
      <c r="C41" s="12">
        <v>1.465E-2</v>
      </c>
      <c r="D41" s="13">
        <v>-2.1224099999999999</v>
      </c>
      <c r="E41" s="11">
        <v>-3.109E-2</v>
      </c>
      <c r="F41" s="11">
        <f t="shared" si="7"/>
        <v>-3.1093306499999997E-2</v>
      </c>
      <c r="G41" s="4" t="s">
        <v>13</v>
      </c>
      <c r="H41" s="11">
        <v>1.315E-2</v>
      </c>
      <c r="I41" s="12">
        <v>1.315E-2</v>
      </c>
      <c r="J41" s="13">
        <v>7.8044700000000002</v>
      </c>
      <c r="K41" s="11">
        <v>0.10265000000000001</v>
      </c>
      <c r="L41" s="11">
        <f t="shared" si="8"/>
        <v>0.1026287805</v>
      </c>
      <c r="M41" s="4" t="s">
        <v>13</v>
      </c>
      <c r="N41" s="11">
        <v>1.409E-2</v>
      </c>
      <c r="O41" s="12">
        <v>1.409E-2</v>
      </c>
      <c r="P41" s="14">
        <v>-23661.883010000001</v>
      </c>
      <c r="Q41" s="15">
        <v>-333.35248999999999</v>
      </c>
      <c r="R41" s="15">
        <f t="shared" si="9"/>
        <v>-333.39593161090005</v>
      </c>
      <c r="S41" s="4" t="s">
        <v>13</v>
      </c>
      <c r="T41" s="11">
        <v>1.506E-2</v>
      </c>
      <c r="U41" s="12">
        <v>1.506E-2</v>
      </c>
      <c r="V41" s="13">
        <v>-2.61476</v>
      </c>
      <c r="W41" s="11">
        <v>-3.9370000000000002E-2</v>
      </c>
      <c r="X41" s="11">
        <f t="shared" si="10"/>
        <v>-3.93782856E-2</v>
      </c>
      <c r="Y41" s="4" t="s">
        <v>13</v>
      </c>
      <c r="Z41" s="11">
        <v>1.3089999999999999E-2</v>
      </c>
      <c r="AA41" s="12">
        <v>1.3089999999999999E-2</v>
      </c>
      <c r="AB41" s="13">
        <v>-47.066020000000002</v>
      </c>
      <c r="AC41" s="11">
        <v>-0.61617</v>
      </c>
      <c r="AD41" s="11">
        <f t="shared" si="6"/>
        <v>-0.61609420179999996</v>
      </c>
      <c r="AE41" s="4" t="s">
        <v>13</v>
      </c>
    </row>
    <row r="42" spans="1:31" ht="14.1" customHeight="1" x14ac:dyDescent="0.2">
      <c r="A42" s="6" t="s">
        <v>48</v>
      </c>
      <c r="B42" s="11">
        <v>9.7089999999999996E-2</v>
      </c>
      <c r="C42" s="12">
        <v>9.7089999999999996E-2</v>
      </c>
      <c r="D42" s="13">
        <v>1.8620399999999999</v>
      </c>
      <c r="E42" s="11">
        <v>0.18078</v>
      </c>
      <c r="F42" s="11">
        <f t="shared" si="7"/>
        <v>0.18078546359999997</v>
      </c>
      <c r="G42" s="4" t="s">
        <v>13</v>
      </c>
      <c r="H42" s="11">
        <v>8.9899999999999994E-2</v>
      </c>
      <c r="I42" s="12">
        <v>8.9899999999999994E-2</v>
      </c>
      <c r="J42" s="13">
        <v>7.1268200000000004</v>
      </c>
      <c r="K42" s="11">
        <v>0.64070000000000005</v>
      </c>
      <c r="L42" s="11">
        <f t="shared" si="8"/>
        <v>0.64070111799999996</v>
      </c>
      <c r="M42" s="4" t="s">
        <v>13</v>
      </c>
      <c r="N42" s="11">
        <v>9.7339999999999996E-2</v>
      </c>
      <c r="O42" s="12">
        <v>9.7339999999999996E-2</v>
      </c>
      <c r="P42" s="14">
        <v>30376.764729999999</v>
      </c>
      <c r="Q42" s="15">
        <v>2957.0123699999999</v>
      </c>
      <c r="R42" s="15">
        <f t="shared" si="9"/>
        <v>2956.8742788181999</v>
      </c>
      <c r="S42" s="4" t="s">
        <v>13</v>
      </c>
      <c r="T42" s="11">
        <v>9.0660000000000004E-2</v>
      </c>
      <c r="U42" s="12">
        <v>9.0660000000000004E-2</v>
      </c>
      <c r="V42" s="13">
        <v>-1.3277699999999999</v>
      </c>
      <c r="W42" s="11">
        <v>-0.12037</v>
      </c>
      <c r="X42" s="11">
        <f t="shared" si="10"/>
        <v>-0.1203756282</v>
      </c>
      <c r="Y42" s="4" t="s">
        <v>13</v>
      </c>
      <c r="Z42" s="11">
        <v>9.622E-2</v>
      </c>
      <c r="AA42" s="12">
        <v>9.622E-2</v>
      </c>
      <c r="AB42" s="13">
        <v>-11.535920000000001</v>
      </c>
      <c r="AC42" s="11">
        <v>-1.11002</v>
      </c>
      <c r="AD42" s="11">
        <f t="shared" si="6"/>
        <v>-1.1099862224000001</v>
      </c>
      <c r="AE42" s="4" t="s">
        <v>13</v>
      </c>
    </row>
    <row r="43" spans="1:31" ht="14.1" customHeight="1" x14ac:dyDescent="0.2">
      <c r="A43" s="6" t="s">
        <v>49</v>
      </c>
      <c r="B43" s="11">
        <v>6.4000000000000001E-2</v>
      </c>
      <c r="C43" s="12">
        <v>6.4000000000000001E-2</v>
      </c>
      <c r="D43" s="13">
        <v>3.3980000000000003E-2</v>
      </c>
      <c r="E43" s="11">
        <v>2.1700000000000001E-3</v>
      </c>
      <c r="F43" s="11">
        <f t="shared" si="7"/>
        <v>2.1747200000000002E-3</v>
      </c>
      <c r="G43" s="4" t="s">
        <v>13</v>
      </c>
      <c r="H43" s="11">
        <v>6.7089999999999997E-2</v>
      </c>
      <c r="I43" s="12">
        <v>6.7089999999999997E-2</v>
      </c>
      <c r="J43" s="13">
        <v>3.4128699999999998</v>
      </c>
      <c r="K43" s="11">
        <v>0.22897999999999999</v>
      </c>
      <c r="L43" s="11">
        <f t="shared" si="8"/>
        <v>0.22896944829999999</v>
      </c>
      <c r="M43" s="4" t="s">
        <v>13</v>
      </c>
      <c r="N43" s="11">
        <v>6.5180000000000002E-2</v>
      </c>
      <c r="O43" s="12">
        <v>6.5180000000000002E-2</v>
      </c>
      <c r="P43" s="14">
        <v>-22688.660489999998</v>
      </c>
      <c r="Q43" s="15">
        <v>-1478.8876299999999</v>
      </c>
      <c r="R43" s="15">
        <f t="shared" si="9"/>
        <v>-1478.8468907382</v>
      </c>
      <c r="S43" s="4" t="s">
        <v>13</v>
      </c>
      <c r="T43" s="11">
        <v>6.8190000000000001E-2</v>
      </c>
      <c r="U43" s="12">
        <v>6.8190000000000001E-2</v>
      </c>
      <c r="V43" s="13">
        <v>-1.8293600000000001</v>
      </c>
      <c r="W43" s="11">
        <v>-0.12474</v>
      </c>
      <c r="X43" s="11">
        <f t="shared" si="10"/>
        <v>-0.12474405840000001</v>
      </c>
      <c r="Y43" s="4" t="s">
        <v>13</v>
      </c>
      <c r="Z43" s="11">
        <v>7.1300000000000002E-2</v>
      </c>
      <c r="AA43" s="12">
        <v>7.1300000000000002E-2</v>
      </c>
      <c r="AB43" s="13">
        <v>-0.36231999999999998</v>
      </c>
      <c r="AC43" s="11">
        <v>-2.5829999999999999E-2</v>
      </c>
      <c r="AD43" s="11">
        <f t="shared" si="6"/>
        <v>-2.5833415999999998E-2</v>
      </c>
      <c r="AE43" s="4" t="s">
        <v>13</v>
      </c>
    </row>
    <row r="44" spans="1:31" ht="14.1" customHeight="1" x14ac:dyDescent="0.2">
      <c r="A44" s="6" t="s">
        <v>50</v>
      </c>
      <c r="B44" s="11">
        <v>0.18182999999999999</v>
      </c>
      <c r="C44" s="12">
        <v>0.18182999999999999</v>
      </c>
      <c r="D44" s="13">
        <v>-1.79928</v>
      </c>
      <c r="E44" s="11">
        <v>-0.32716000000000001</v>
      </c>
      <c r="F44" s="11">
        <f t="shared" si="7"/>
        <v>-0.32716308239999997</v>
      </c>
      <c r="G44" s="4" t="s">
        <v>13</v>
      </c>
      <c r="H44" s="11">
        <v>0.20304</v>
      </c>
      <c r="I44" s="12">
        <v>0.20304</v>
      </c>
      <c r="J44" s="13">
        <v>3.8938600000000001</v>
      </c>
      <c r="K44" s="11">
        <v>0.79061000000000003</v>
      </c>
      <c r="L44" s="11">
        <f t="shared" si="8"/>
        <v>0.79060933440000003</v>
      </c>
      <c r="M44" s="4" t="s">
        <v>13</v>
      </c>
      <c r="N44" s="11">
        <v>0.18504999999999999</v>
      </c>
      <c r="O44" s="12">
        <v>0.18504999999999999</v>
      </c>
      <c r="P44" s="14">
        <v>10208.311799999999</v>
      </c>
      <c r="Q44" s="15">
        <v>1889.0835300000001</v>
      </c>
      <c r="R44" s="15">
        <f t="shared" si="9"/>
        <v>1889.0480985899999</v>
      </c>
      <c r="S44" s="4" t="s">
        <v>13</v>
      </c>
      <c r="T44" s="11">
        <v>0.2082</v>
      </c>
      <c r="U44" s="12">
        <v>0.2082</v>
      </c>
      <c r="V44" s="13">
        <v>9.7129999999999994E-2</v>
      </c>
      <c r="W44" s="11">
        <v>2.0219999999999998E-2</v>
      </c>
      <c r="X44" s="11">
        <f t="shared" si="10"/>
        <v>2.0222465999999998E-2</v>
      </c>
      <c r="Y44" s="4" t="s">
        <v>13</v>
      </c>
      <c r="Z44" s="11">
        <v>0.20555000000000001</v>
      </c>
      <c r="AA44" s="12">
        <v>0.20555000000000001</v>
      </c>
      <c r="AB44" s="13">
        <v>-7.9859200000000001</v>
      </c>
      <c r="AC44" s="11">
        <v>-1.64154</v>
      </c>
      <c r="AD44" s="11">
        <f t="shared" si="6"/>
        <v>-1.6415058560000002</v>
      </c>
      <c r="AE44" s="4" t="s">
        <v>13</v>
      </c>
    </row>
    <row r="45" spans="1:31" ht="14.1" customHeight="1" x14ac:dyDescent="0.2">
      <c r="A45" s="6" t="s">
        <v>51</v>
      </c>
      <c r="B45" s="11">
        <v>6.9989999999999997E-2</v>
      </c>
      <c r="C45" s="12">
        <v>6.9989999999999997E-2</v>
      </c>
      <c r="D45" s="13">
        <v>-0.57571000000000006</v>
      </c>
      <c r="E45" s="11">
        <v>-4.0289999999999999E-2</v>
      </c>
      <c r="F45" s="11">
        <f t="shared" si="7"/>
        <v>-4.0293942900000004E-2</v>
      </c>
      <c r="G45" s="4" t="s">
        <v>13</v>
      </c>
      <c r="H45" s="11">
        <v>6.1699999999999998E-2</v>
      </c>
      <c r="I45" s="12">
        <v>6.1699999999999998E-2</v>
      </c>
      <c r="J45" s="13">
        <v>2.5384000000000002</v>
      </c>
      <c r="K45" s="11">
        <v>0.15661</v>
      </c>
      <c r="L45" s="11">
        <f t="shared" si="8"/>
        <v>0.15661928</v>
      </c>
      <c r="M45" s="4" t="s">
        <v>13</v>
      </c>
      <c r="N45" s="11">
        <v>6.7369999999999999E-2</v>
      </c>
      <c r="O45" s="12">
        <v>6.7369999999999999E-2</v>
      </c>
      <c r="P45" s="14">
        <v>-20484.803960000001</v>
      </c>
      <c r="Q45" s="15">
        <v>-1380.0899300000001</v>
      </c>
      <c r="R45" s="15">
        <f t="shared" si="9"/>
        <v>-1380.0612427852</v>
      </c>
      <c r="S45" s="4" t="s">
        <v>13</v>
      </c>
      <c r="T45" s="11">
        <v>6.3789999999999999E-2</v>
      </c>
      <c r="U45" s="12">
        <v>6.3789999999999999E-2</v>
      </c>
      <c r="V45" s="13">
        <v>0.81623000000000001</v>
      </c>
      <c r="W45" s="11">
        <v>5.2069999999999998E-2</v>
      </c>
      <c r="X45" s="11">
        <f t="shared" si="10"/>
        <v>5.20673117E-2</v>
      </c>
      <c r="Y45" s="4" t="s">
        <v>13</v>
      </c>
      <c r="Z45" s="11">
        <v>6.275E-2</v>
      </c>
      <c r="AA45" s="12">
        <v>6.275E-2</v>
      </c>
      <c r="AB45" s="13">
        <v>-2.5503100000000001</v>
      </c>
      <c r="AC45" s="11">
        <v>-0.16003000000000001</v>
      </c>
      <c r="AD45" s="11">
        <f t="shared" si="6"/>
        <v>-0.16003195250000002</v>
      </c>
      <c r="AE45" s="4" t="s">
        <v>13</v>
      </c>
    </row>
    <row r="46" spans="1:31" ht="14.1" customHeight="1" x14ac:dyDescent="0.2">
      <c r="A46" s="6" t="s">
        <v>52</v>
      </c>
      <c r="B46" s="11">
        <v>6.318E-2</v>
      </c>
      <c r="C46" s="12">
        <v>6.318E-2</v>
      </c>
      <c r="D46" s="13">
        <v>-0.36793999999999999</v>
      </c>
      <c r="E46" s="11">
        <v>-2.325E-2</v>
      </c>
      <c r="F46" s="11">
        <f t="shared" si="7"/>
        <v>-2.3246449199999998E-2</v>
      </c>
      <c r="G46" s="4" t="s">
        <v>13</v>
      </c>
      <c r="H46" s="11">
        <v>6.1600000000000002E-2</v>
      </c>
      <c r="I46" s="12">
        <v>6.1600000000000002E-2</v>
      </c>
      <c r="J46" s="13">
        <v>3.59992</v>
      </c>
      <c r="K46" s="11">
        <v>0.22176000000000001</v>
      </c>
      <c r="L46" s="11">
        <f t="shared" si="8"/>
        <v>0.221755072</v>
      </c>
      <c r="M46" s="4" t="s">
        <v>13</v>
      </c>
      <c r="N46" s="11">
        <v>6.1719999999999997E-2</v>
      </c>
      <c r="O46" s="12">
        <v>6.1719999999999997E-2</v>
      </c>
      <c r="P46" s="14">
        <v>14801.887580000001</v>
      </c>
      <c r="Q46" s="15">
        <v>913.60686999999996</v>
      </c>
      <c r="R46" s="15">
        <f t="shared" si="9"/>
        <v>913.57250143759995</v>
      </c>
      <c r="S46" s="4" t="s">
        <v>13</v>
      </c>
      <c r="T46" s="11">
        <v>5.9729999999999998E-2</v>
      </c>
      <c r="U46" s="12">
        <v>5.9729999999999998E-2</v>
      </c>
      <c r="V46" s="13">
        <v>-1.2547999999999999</v>
      </c>
      <c r="W46" s="11">
        <v>-7.4940000000000007E-2</v>
      </c>
      <c r="X46" s="11">
        <f t="shared" si="10"/>
        <v>-7.4949203999999991E-2</v>
      </c>
      <c r="Y46" s="4" t="s">
        <v>13</v>
      </c>
      <c r="Z46" s="11">
        <v>4.827E-2</v>
      </c>
      <c r="AA46" s="12">
        <v>4.827E-2</v>
      </c>
      <c r="AB46" s="13">
        <v>-33.72428</v>
      </c>
      <c r="AC46" s="11">
        <v>-1.6277900000000001</v>
      </c>
      <c r="AD46" s="11">
        <f t="shared" si="6"/>
        <v>-1.6278709955999999</v>
      </c>
      <c r="AE46" s="4" t="s">
        <v>13</v>
      </c>
    </row>
    <row r="47" spans="1:31" ht="14.1" customHeight="1" x14ac:dyDescent="0.2">
      <c r="A47" s="6" t="s">
        <v>53</v>
      </c>
      <c r="B47" s="11">
        <v>5.543E-2</v>
      </c>
      <c r="C47" s="12">
        <v>5.543E-2</v>
      </c>
      <c r="D47" s="13">
        <v>-0.25680999999999998</v>
      </c>
      <c r="E47" s="11">
        <v>-1.423E-2</v>
      </c>
      <c r="F47" s="11">
        <f t="shared" si="7"/>
        <v>-1.4234978299999999E-2</v>
      </c>
      <c r="G47" s="4" t="s">
        <v>13</v>
      </c>
      <c r="H47" s="11">
        <v>5.8549999999999998E-2</v>
      </c>
      <c r="I47" s="12">
        <v>5.8549999999999998E-2</v>
      </c>
      <c r="J47" s="13">
        <v>0.32915</v>
      </c>
      <c r="K47" s="11">
        <v>1.9269999999999999E-2</v>
      </c>
      <c r="L47" s="11">
        <f t="shared" si="8"/>
        <v>1.9271732499999999E-2</v>
      </c>
      <c r="M47" s="4" t="s">
        <v>13</v>
      </c>
      <c r="N47" s="11">
        <v>5.5480000000000002E-2</v>
      </c>
      <c r="O47" s="12">
        <v>5.5480000000000002E-2</v>
      </c>
      <c r="P47" s="14">
        <v>2733.0965000000001</v>
      </c>
      <c r="Q47" s="15">
        <v>151.61854</v>
      </c>
      <c r="R47" s="15">
        <f t="shared" si="9"/>
        <v>151.63219382</v>
      </c>
      <c r="S47" s="4" t="s">
        <v>13</v>
      </c>
      <c r="T47" s="11">
        <v>5.518E-2</v>
      </c>
      <c r="U47" s="12">
        <v>5.518E-2</v>
      </c>
      <c r="V47" s="13">
        <v>-0.84233999999999998</v>
      </c>
      <c r="W47" s="11">
        <v>-4.648E-2</v>
      </c>
      <c r="X47" s="11">
        <f t="shared" si="10"/>
        <v>-4.6480321200000001E-2</v>
      </c>
      <c r="Y47" s="4" t="s">
        <v>13</v>
      </c>
      <c r="Z47" s="11">
        <v>5.3929999999999999E-2</v>
      </c>
      <c r="AA47" s="12">
        <v>5.3929999999999999E-2</v>
      </c>
      <c r="AB47" s="13">
        <v>-7.0271400000000002</v>
      </c>
      <c r="AC47" s="11">
        <v>-0.379</v>
      </c>
      <c r="AD47" s="11">
        <f t="shared" si="6"/>
        <v>-0.37897366020000001</v>
      </c>
      <c r="AE47" s="4" t="s">
        <v>13</v>
      </c>
    </row>
    <row r="48" spans="1:31" ht="14.1" customHeight="1" x14ac:dyDescent="0.2">
      <c r="A48" s="6" t="s">
        <v>54</v>
      </c>
      <c r="B48" s="11" t="s">
        <v>13</v>
      </c>
      <c r="C48" s="12" t="s">
        <v>13</v>
      </c>
      <c r="D48" s="13" t="s">
        <v>13</v>
      </c>
      <c r="E48" s="11" t="s">
        <v>13</v>
      </c>
      <c r="F48" s="11" t="s">
        <v>13</v>
      </c>
      <c r="G48" s="4" t="s">
        <v>13</v>
      </c>
      <c r="H48" s="11" t="s">
        <v>13</v>
      </c>
      <c r="I48" s="12" t="s">
        <v>13</v>
      </c>
      <c r="J48" s="13" t="s">
        <v>13</v>
      </c>
      <c r="K48" s="11" t="s">
        <v>13</v>
      </c>
      <c r="L48" s="11" t="s">
        <v>13</v>
      </c>
      <c r="M48" s="4" t="s">
        <v>13</v>
      </c>
      <c r="N48" s="11">
        <v>0.14027999999999999</v>
      </c>
      <c r="O48" s="12">
        <v>0.14027999999999999</v>
      </c>
      <c r="P48" s="14">
        <v>18878.538059999999</v>
      </c>
      <c r="Q48" s="15">
        <v>2648.2843200000002</v>
      </c>
      <c r="R48" s="15">
        <f t="shared" si="9"/>
        <v>2648.2813190567995</v>
      </c>
      <c r="S48" s="4" t="s">
        <v>13</v>
      </c>
      <c r="T48" s="11" t="s">
        <v>13</v>
      </c>
      <c r="U48" s="12" t="s">
        <v>13</v>
      </c>
      <c r="V48" s="13" t="s">
        <v>13</v>
      </c>
      <c r="W48" s="11" t="s">
        <v>13</v>
      </c>
      <c r="X48" s="11" t="s">
        <v>13</v>
      </c>
      <c r="Y48" s="4" t="s">
        <v>13</v>
      </c>
      <c r="Z48" s="11" t="s">
        <v>13</v>
      </c>
      <c r="AA48" s="12" t="s">
        <v>13</v>
      </c>
      <c r="AB48" s="13" t="s">
        <v>13</v>
      </c>
      <c r="AC48" s="11" t="s">
        <v>13</v>
      </c>
      <c r="AD48" s="11" t="s">
        <v>13</v>
      </c>
      <c r="AE48" s="4" t="s">
        <v>13</v>
      </c>
    </row>
    <row r="50" spans="1:1" ht="12" customHeight="1" x14ac:dyDescent="0.2">
      <c r="A50" s="7" t="s">
        <v>63</v>
      </c>
    </row>
    <row r="51" spans="1:1" ht="12" customHeight="1" x14ac:dyDescent="0.2">
      <c r="A51" s="7" t="s">
        <v>64</v>
      </c>
    </row>
    <row r="52" spans="1:1" ht="12" customHeight="1" x14ac:dyDescent="0.2">
      <c r="A52" s="20" t="s">
        <v>65</v>
      </c>
    </row>
  </sheetData>
  <mergeCells count="8">
    <mergeCell ref="A3:A6"/>
    <mergeCell ref="B3:AE3"/>
    <mergeCell ref="B4:AE4"/>
    <mergeCell ref="B5:G5"/>
    <mergeCell ref="H5:M5"/>
    <mergeCell ref="N5:S5"/>
    <mergeCell ref="T5:Y5"/>
    <mergeCell ref="Z5:AE5"/>
  </mergeCells>
  <pageMargins left="0.05" right="0.05" top="0.5" bottom="0.5" header="0" footer="0"/>
  <pageSetup orientation="portrait" horizontalDpi="300" verticalDpi="300"/>
  <headerFooter>
    <oddFooter>Design Data: PY19/20/21/22_x000D_'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2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11.44140625" defaultRowHeight="12" customHeight="1" x14ac:dyDescent="0.2"/>
  <cols>
    <col min="1" max="1" width="75.6640625" style="7" customWidth="1"/>
    <col min="2" max="4" width="12.6640625" bestFit="1" customWidth="1"/>
    <col min="5" max="6" width="10.6640625" bestFit="1" customWidth="1"/>
    <col min="7" max="7" width="3.6640625" bestFit="1" customWidth="1"/>
    <col min="8" max="10" width="12.6640625" bestFit="1" customWidth="1"/>
    <col min="11" max="12" width="10.6640625" bestFit="1" customWidth="1"/>
    <col min="13" max="13" width="3.6640625" bestFit="1" customWidth="1"/>
    <col min="14" max="15" width="12.6640625" bestFit="1" customWidth="1"/>
    <col min="16" max="18" width="15.6640625" bestFit="1" customWidth="1"/>
    <col min="19" max="19" width="3.6640625" bestFit="1" customWidth="1"/>
    <col min="20" max="22" width="12.6640625" bestFit="1" customWidth="1"/>
    <col min="23" max="24" width="10.6640625" bestFit="1" customWidth="1"/>
    <col min="25" max="25" width="3.6640625" bestFit="1" customWidth="1"/>
    <col min="26" max="28" width="12.6640625" bestFit="1" customWidth="1"/>
    <col min="29" max="30" width="10.6640625" bestFit="1" customWidth="1"/>
    <col min="31" max="31" width="4.6640625" bestFit="1" customWidth="1"/>
  </cols>
  <sheetData>
    <row r="1" spans="1:31" ht="15.9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29" customFormat="1" ht="19.95" customHeight="1" x14ac:dyDescent="0.2">
      <c r="A2" s="30" t="s">
        <v>67</v>
      </c>
      <c r="B2" s="21"/>
      <c r="C2" s="21"/>
      <c r="D2" s="22"/>
      <c r="E2" s="23">
        <f>SUM(E8:E48)</f>
        <v>0.80798000000000003</v>
      </c>
      <c r="F2" s="24">
        <f>SUM(F8:F48)</f>
        <v>0.80801320470000004</v>
      </c>
      <c r="G2" s="25" t="s">
        <v>13</v>
      </c>
      <c r="H2" s="21"/>
      <c r="I2" s="21"/>
      <c r="J2" s="21"/>
      <c r="K2" s="23">
        <f>SUM(K8:K48)</f>
        <v>0.79602000000000039</v>
      </c>
      <c r="L2" s="24">
        <f>SUM(L8:L48)</f>
        <v>0.79603296390000011</v>
      </c>
      <c r="M2" s="26" t="s">
        <v>13</v>
      </c>
      <c r="N2" s="21"/>
      <c r="O2" s="21"/>
      <c r="P2" s="22"/>
      <c r="Q2" s="27">
        <f>SUM(Q8:Q48)</f>
        <v>11610.42966000002</v>
      </c>
      <c r="R2" s="28">
        <f>SUM(R8:R48)</f>
        <v>11609.799501119822</v>
      </c>
      <c r="S2" s="25" t="s">
        <v>13</v>
      </c>
      <c r="T2" s="21"/>
      <c r="U2" s="21"/>
      <c r="V2" s="21"/>
      <c r="W2" s="23">
        <f>SUM(W8:W48)</f>
        <v>0.80956999999999968</v>
      </c>
      <c r="X2" s="24">
        <f>SUM(X8:X48)</f>
        <v>0.80961662499999987</v>
      </c>
      <c r="Y2" s="26" t="s">
        <v>13</v>
      </c>
      <c r="Z2" s="21"/>
      <c r="AA2" s="21"/>
      <c r="AB2" s="21"/>
      <c r="AC2" s="23">
        <f>SUM(AC8:AC48)</f>
        <v>0.71590000000000042</v>
      </c>
      <c r="AD2" s="24">
        <f>SUM(AD8:AD48)</f>
        <v>0.71578812369999989</v>
      </c>
      <c r="AE2" s="26" t="s">
        <v>13</v>
      </c>
    </row>
    <row r="3" spans="1:31" ht="14.1" customHeight="1" x14ac:dyDescent="0.25">
      <c r="A3" s="31"/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4.1" customHeight="1" x14ac:dyDescent="0.25">
      <c r="A4" s="31"/>
      <c r="B4" s="19" t="s">
        <v>55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14.1" customHeight="1" x14ac:dyDescent="0.25">
      <c r="A5" s="31"/>
      <c r="B5" s="19" t="s">
        <v>3</v>
      </c>
      <c r="C5" s="19"/>
      <c r="D5" s="19"/>
      <c r="E5" s="19"/>
      <c r="F5" s="19"/>
      <c r="G5" s="19"/>
      <c r="H5" s="19" t="s">
        <v>4</v>
      </c>
      <c r="I5" s="19"/>
      <c r="J5" s="19"/>
      <c r="K5" s="19"/>
      <c r="L5" s="19"/>
      <c r="M5" s="19"/>
      <c r="N5" s="19" t="s">
        <v>5</v>
      </c>
      <c r="O5" s="19"/>
      <c r="P5" s="19"/>
      <c r="Q5" s="19"/>
      <c r="R5" s="19"/>
      <c r="S5" s="19"/>
      <c r="T5" s="19" t="s">
        <v>6</v>
      </c>
      <c r="U5" s="19"/>
      <c r="V5" s="19"/>
      <c r="W5" s="19"/>
      <c r="X5" s="19"/>
      <c r="Y5" s="19"/>
      <c r="Z5" s="19" t="s">
        <v>7</v>
      </c>
      <c r="AA5" s="19"/>
      <c r="AB5" s="19"/>
      <c r="AC5" s="19"/>
      <c r="AD5" s="19"/>
      <c r="AE5" s="19"/>
    </row>
    <row r="6" spans="1:31" ht="29.1" customHeight="1" x14ac:dyDescent="0.25">
      <c r="A6" s="31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1"/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1"/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  <c r="S6" s="1"/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1"/>
      <c r="Z6" s="2" t="s">
        <v>8</v>
      </c>
      <c r="AA6" s="2" t="s">
        <v>9</v>
      </c>
      <c r="AB6" s="2" t="s">
        <v>10</v>
      </c>
      <c r="AC6" s="2" t="s">
        <v>11</v>
      </c>
      <c r="AD6" s="2" t="s">
        <v>12</v>
      </c>
      <c r="AE6" s="1"/>
    </row>
    <row r="7" spans="1:31" ht="14.1" customHeight="1" x14ac:dyDescent="0.25">
      <c r="A7" s="5"/>
      <c r="B7" s="11"/>
      <c r="C7" s="12"/>
      <c r="D7" s="13"/>
      <c r="E7" s="11"/>
      <c r="F7" s="11"/>
      <c r="G7" s="4"/>
      <c r="H7" s="11"/>
      <c r="I7" s="12"/>
      <c r="J7" s="13"/>
      <c r="K7" s="11"/>
      <c r="L7" s="11"/>
      <c r="M7" s="4"/>
      <c r="N7" s="11"/>
      <c r="O7" s="12"/>
      <c r="P7" s="13"/>
      <c r="Q7" s="15"/>
      <c r="R7" s="15"/>
      <c r="S7" s="4"/>
      <c r="T7" s="11"/>
      <c r="U7" s="12"/>
      <c r="V7" s="13"/>
      <c r="W7" s="11"/>
      <c r="X7" s="11"/>
      <c r="Y7" s="4"/>
      <c r="Z7" s="11"/>
      <c r="AA7" s="12"/>
      <c r="AB7" s="13"/>
      <c r="AC7" s="11"/>
      <c r="AD7" s="11"/>
      <c r="AE7" s="4"/>
    </row>
    <row r="8" spans="1:31" ht="14.1" customHeight="1" x14ac:dyDescent="0.2">
      <c r="A8" s="6" t="s">
        <v>14</v>
      </c>
      <c r="B8" s="10"/>
      <c r="C8" s="10"/>
      <c r="D8" s="10"/>
      <c r="E8" s="16">
        <v>1.1568700000000001</v>
      </c>
      <c r="F8" s="16">
        <v>1.1568700000000001</v>
      </c>
      <c r="G8" s="4" t="s">
        <v>13</v>
      </c>
      <c r="H8" s="10"/>
      <c r="I8" s="10"/>
      <c r="J8" s="10"/>
      <c r="K8" s="11">
        <v>0.5343</v>
      </c>
      <c r="L8" s="11">
        <v>0.5343</v>
      </c>
      <c r="M8" s="4" t="s">
        <v>13</v>
      </c>
      <c r="N8" s="10"/>
      <c r="O8" s="10"/>
      <c r="P8" s="10"/>
      <c r="Q8" s="17">
        <v>109071.95149000001</v>
      </c>
      <c r="R8" s="17">
        <v>109071.95149000001</v>
      </c>
      <c r="S8" s="4" t="s">
        <v>13</v>
      </c>
      <c r="T8" s="10"/>
      <c r="U8" s="10"/>
      <c r="V8" s="10"/>
      <c r="W8" s="11">
        <v>3.05646</v>
      </c>
      <c r="X8" s="11">
        <v>3.05646</v>
      </c>
      <c r="Y8" s="4" t="s">
        <v>13</v>
      </c>
      <c r="Z8" s="10"/>
      <c r="AA8" s="10"/>
      <c r="AB8" s="10"/>
      <c r="AC8" s="11">
        <v>0.57564000000000004</v>
      </c>
      <c r="AD8" s="11">
        <v>0.57564000000000004</v>
      </c>
      <c r="AE8" s="4" t="s">
        <v>13</v>
      </c>
    </row>
    <row r="9" spans="1:31" ht="14.1" customHeight="1" x14ac:dyDescent="0.2">
      <c r="A9" s="6" t="s">
        <v>15</v>
      </c>
      <c r="B9" s="11">
        <v>0.37302000000000002</v>
      </c>
      <c r="C9" s="12">
        <v>0.37302000000000002</v>
      </c>
      <c r="D9" s="13">
        <v>-9.2170000000000002E-2</v>
      </c>
      <c r="E9" s="11">
        <v>-3.4380000000000001E-2</v>
      </c>
      <c r="F9" s="11">
        <f t="shared" ref="F9:F33" si="0">C9*D9</f>
        <v>-3.4381253400000006E-2</v>
      </c>
      <c r="G9" s="4" t="s">
        <v>13</v>
      </c>
      <c r="H9" s="11">
        <v>0.46528000000000003</v>
      </c>
      <c r="I9" s="12">
        <v>0.46528000000000003</v>
      </c>
      <c r="J9" s="13">
        <v>-0.20286999999999999</v>
      </c>
      <c r="K9" s="11">
        <v>-9.4390000000000002E-2</v>
      </c>
      <c r="L9" s="11">
        <f t="shared" ref="L9:L33" si="1">I9*J9</f>
        <v>-9.4391353600000005E-2</v>
      </c>
      <c r="M9" s="4" t="s">
        <v>13</v>
      </c>
      <c r="N9" s="11">
        <v>0.375</v>
      </c>
      <c r="O9" s="12">
        <v>0.375</v>
      </c>
      <c r="P9" s="14">
        <v>-6178.9690799999998</v>
      </c>
      <c r="Q9" s="15">
        <v>-2317.1134000000002</v>
      </c>
      <c r="R9" s="15">
        <f t="shared" ref="R9:R35" si="2">O9*P9</f>
        <v>-2317.1134050000001</v>
      </c>
      <c r="S9" s="4" t="s">
        <v>13</v>
      </c>
      <c r="T9" s="11">
        <v>0.35555999999999999</v>
      </c>
      <c r="U9" s="12">
        <v>0.35555999999999999</v>
      </c>
      <c r="V9" s="13">
        <v>-0.14452000000000001</v>
      </c>
      <c r="W9" s="11">
        <v>-5.1389999999999998E-2</v>
      </c>
      <c r="X9" s="11">
        <f t="shared" ref="X9:X33" si="3">U9*V9</f>
        <v>-5.1385531200000001E-2</v>
      </c>
      <c r="Y9" s="4" t="s">
        <v>13</v>
      </c>
      <c r="Z9" s="11">
        <v>0.44553999999999999</v>
      </c>
      <c r="AA9" s="12">
        <v>0.44553999999999999</v>
      </c>
      <c r="AB9" s="13">
        <v>-0.36664000000000002</v>
      </c>
      <c r="AC9" s="11">
        <v>-0.16335</v>
      </c>
      <c r="AD9" s="11">
        <f t="shared" ref="AD9:AD27" si="4">AA9*AB9</f>
        <v>-0.16335278559999999</v>
      </c>
      <c r="AE9" s="4" t="s">
        <v>13</v>
      </c>
    </row>
    <row r="10" spans="1:31" ht="14.1" customHeight="1" x14ac:dyDescent="0.2">
      <c r="A10" s="6" t="s">
        <v>16</v>
      </c>
      <c r="B10" s="11">
        <v>0.52381</v>
      </c>
      <c r="C10" s="12">
        <v>0.52381</v>
      </c>
      <c r="D10" s="13">
        <v>-1.7639999999999999E-2</v>
      </c>
      <c r="E10" s="11">
        <v>-9.2399999999999999E-3</v>
      </c>
      <c r="F10" s="11">
        <f t="shared" si="0"/>
        <v>-9.2400083999999993E-3</v>
      </c>
      <c r="G10" s="4" t="s">
        <v>13</v>
      </c>
      <c r="H10" s="11">
        <v>0.59721999999999997</v>
      </c>
      <c r="I10" s="12">
        <v>0.59721999999999997</v>
      </c>
      <c r="J10" s="13">
        <v>7.0290000000000005E-2</v>
      </c>
      <c r="K10" s="11">
        <v>4.1980000000000003E-2</v>
      </c>
      <c r="L10" s="11">
        <f t="shared" si="1"/>
        <v>4.1978593799999998E-2</v>
      </c>
      <c r="M10" s="4" t="s">
        <v>13</v>
      </c>
      <c r="N10" s="11">
        <v>0.54808000000000001</v>
      </c>
      <c r="O10" s="12">
        <v>0.54808000000000001</v>
      </c>
      <c r="P10" s="14">
        <v>1046.1923300000001</v>
      </c>
      <c r="Q10" s="15">
        <v>573.39386999999999</v>
      </c>
      <c r="R10" s="15">
        <f t="shared" si="2"/>
        <v>573.3970922264001</v>
      </c>
      <c r="S10" s="4" t="s">
        <v>13</v>
      </c>
      <c r="T10" s="11">
        <v>0.57777999999999996</v>
      </c>
      <c r="U10" s="12">
        <v>0.57777999999999996</v>
      </c>
      <c r="V10" s="13">
        <v>-0.17541000000000001</v>
      </c>
      <c r="W10" s="11">
        <v>-0.10135</v>
      </c>
      <c r="X10" s="11">
        <f t="shared" si="3"/>
        <v>-0.10134838979999999</v>
      </c>
      <c r="Y10" s="4" t="s">
        <v>13</v>
      </c>
      <c r="Z10" s="11">
        <v>0.52475000000000005</v>
      </c>
      <c r="AA10" s="12">
        <v>0.52475000000000005</v>
      </c>
      <c r="AB10" s="13">
        <v>7.9710000000000003E-2</v>
      </c>
      <c r="AC10" s="11">
        <v>4.1829999999999999E-2</v>
      </c>
      <c r="AD10" s="11">
        <f t="shared" si="4"/>
        <v>4.1827822500000007E-2</v>
      </c>
      <c r="AE10" s="4" t="s">
        <v>13</v>
      </c>
    </row>
    <row r="11" spans="1:31" ht="14.1" customHeight="1" x14ac:dyDescent="0.2">
      <c r="A11" s="6" t="s">
        <v>17</v>
      </c>
      <c r="B11" s="11">
        <v>0.16667000000000001</v>
      </c>
      <c r="C11" s="12">
        <v>0.16667000000000001</v>
      </c>
      <c r="D11" s="13">
        <v>5.1380000000000002E-2</v>
      </c>
      <c r="E11" s="11">
        <v>8.5599999999999999E-3</v>
      </c>
      <c r="F11" s="11">
        <f t="shared" si="0"/>
        <v>8.5635046000000006E-3</v>
      </c>
      <c r="G11" s="4" t="s">
        <v>13</v>
      </c>
      <c r="H11" s="11">
        <v>0.17360999999999999</v>
      </c>
      <c r="I11" s="12">
        <v>0.17360999999999999</v>
      </c>
      <c r="J11" s="13">
        <v>4.1329999999999999E-2</v>
      </c>
      <c r="K11" s="11">
        <v>7.1799999999999998E-3</v>
      </c>
      <c r="L11" s="11">
        <f t="shared" si="1"/>
        <v>7.175301299999999E-3</v>
      </c>
      <c r="M11" s="4" t="s">
        <v>13</v>
      </c>
      <c r="N11" s="11">
        <v>0.15384999999999999</v>
      </c>
      <c r="O11" s="12">
        <v>0.15384999999999999</v>
      </c>
      <c r="P11" s="14">
        <v>-1070.3100300000001</v>
      </c>
      <c r="Q11" s="15">
        <v>-164.66308000000001</v>
      </c>
      <c r="R11" s="15">
        <f t="shared" si="2"/>
        <v>-164.66719811550001</v>
      </c>
      <c r="S11" s="4" t="s">
        <v>13</v>
      </c>
      <c r="T11" s="11">
        <v>0.22222</v>
      </c>
      <c r="U11" s="12">
        <v>0.22222</v>
      </c>
      <c r="V11" s="13">
        <v>-0.33853</v>
      </c>
      <c r="W11" s="11">
        <v>-7.5230000000000005E-2</v>
      </c>
      <c r="X11" s="11">
        <f t="shared" si="3"/>
        <v>-7.5228136599999995E-2</v>
      </c>
      <c r="Y11" s="4" t="s">
        <v>13</v>
      </c>
      <c r="Z11" s="11">
        <v>0.20791999999999999</v>
      </c>
      <c r="AA11" s="12">
        <v>0.20791999999999999</v>
      </c>
      <c r="AB11" s="13">
        <v>-6.3189999999999996E-2</v>
      </c>
      <c r="AC11" s="11">
        <v>-1.3140000000000001E-2</v>
      </c>
      <c r="AD11" s="11">
        <f t="shared" si="4"/>
        <v>-1.3138464799999999E-2</v>
      </c>
      <c r="AE11" s="4" t="s">
        <v>13</v>
      </c>
    </row>
    <row r="12" spans="1:31" ht="14.1" customHeight="1" x14ac:dyDescent="0.2">
      <c r="A12" s="6" t="s">
        <v>18</v>
      </c>
      <c r="B12" s="11">
        <v>0.16667000000000001</v>
      </c>
      <c r="C12" s="12">
        <v>0.16667000000000001</v>
      </c>
      <c r="D12" s="13">
        <v>7.4639999999999998E-2</v>
      </c>
      <c r="E12" s="11">
        <v>1.244E-2</v>
      </c>
      <c r="F12" s="11">
        <f t="shared" si="0"/>
        <v>1.2440248800000001E-2</v>
      </c>
      <c r="G12" s="4" t="s">
        <v>13</v>
      </c>
      <c r="H12" s="11">
        <v>0.11111</v>
      </c>
      <c r="I12" s="12">
        <v>0.11111</v>
      </c>
      <c r="J12" s="13">
        <v>0.10199999999999999</v>
      </c>
      <c r="K12" s="11">
        <v>1.133E-2</v>
      </c>
      <c r="L12" s="11">
        <f t="shared" si="1"/>
        <v>1.133322E-2</v>
      </c>
      <c r="M12" s="4" t="s">
        <v>13</v>
      </c>
      <c r="N12" s="11">
        <v>0.13461999999999999</v>
      </c>
      <c r="O12" s="12">
        <v>0.13461999999999999</v>
      </c>
      <c r="P12" s="14">
        <v>1394.37237</v>
      </c>
      <c r="Q12" s="15">
        <v>187.70397</v>
      </c>
      <c r="R12" s="15">
        <f t="shared" si="2"/>
        <v>187.71040844939998</v>
      </c>
      <c r="S12" s="4" t="s">
        <v>13</v>
      </c>
      <c r="T12" s="11">
        <v>8.8889999999999997E-2</v>
      </c>
      <c r="U12" s="12">
        <v>8.8889999999999997E-2</v>
      </c>
      <c r="V12" s="13">
        <v>-0.20152999999999999</v>
      </c>
      <c r="W12" s="11">
        <v>-1.7909999999999999E-2</v>
      </c>
      <c r="X12" s="11">
        <f t="shared" si="3"/>
        <v>-1.7914001699999998E-2</v>
      </c>
      <c r="Y12" s="4" t="s">
        <v>13</v>
      </c>
      <c r="Z12" s="11">
        <v>0.11881</v>
      </c>
      <c r="AA12" s="12">
        <v>0.11881</v>
      </c>
      <c r="AB12" s="13">
        <v>0.13028000000000001</v>
      </c>
      <c r="AC12" s="11">
        <v>1.5480000000000001E-2</v>
      </c>
      <c r="AD12" s="11">
        <f t="shared" si="4"/>
        <v>1.5478566800000001E-2</v>
      </c>
      <c r="AE12" s="4" t="s">
        <v>13</v>
      </c>
    </row>
    <row r="13" spans="1:31" ht="14.1" customHeight="1" x14ac:dyDescent="0.2">
      <c r="A13" s="6" t="s">
        <v>19</v>
      </c>
      <c r="B13" s="11">
        <v>0.38095000000000001</v>
      </c>
      <c r="C13" s="12">
        <v>0.38095000000000001</v>
      </c>
      <c r="D13" s="13">
        <v>-9.7449999999999995E-2</v>
      </c>
      <c r="E13" s="11">
        <v>-3.712E-2</v>
      </c>
      <c r="F13" s="11">
        <f t="shared" si="0"/>
        <v>-3.7123577499999998E-2</v>
      </c>
      <c r="G13" s="4" t="s">
        <v>13</v>
      </c>
      <c r="H13" s="11">
        <v>0.25694</v>
      </c>
      <c r="I13" s="12">
        <v>0.25694</v>
      </c>
      <c r="J13" s="13">
        <v>-1.7930000000000001E-2</v>
      </c>
      <c r="K13" s="11">
        <v>-4.6100000000000004E-3</v>
      </c>
      <c r="L13" s="11">
        <f t="shared" si="1"/>
        <v>-4.6069342000000001E-3</v>
      </c>
      <c r="M13" s="4" t="s">
        <v>13</v>
      </c>
      <c r="N13" s="11">
        <v>0.41345999999999999</v>
      </c>
      <c r="O13" s="12">
        <v>0.41345999999999999</v>
      </c>
      <c r="P13" s="14">
        <v>1996.1475700000001</v>
      </c>
      <c r="Q13" s="15">
        <v>825.33024</v>
      </c>
      <c r="R13" s="15">
        <f t="shared" si="2"/>
        <v>825.32717429219997</v>
      </c>
      <c r="S13" s="4" t="s">
        <v>13</v>
      </c>
      <c r="T13" s="11">
        <v>0.31111</v>
      </c>
      <c r="U13" s="12">
        <v>0.31111</v>
      </c>
      <c r="V13" s="13">
        <v>-0.11027000000000001</v>
      </c>
      <c r="W13" s="11">
        <v>-3.431E-2</v>
      </c>
      <c r="X13" s="11">
        <f t="shared" si="3"/>
        <v>-3.4306099700000002E-2</v>
      </c>
      <c r="Y13" s="4" t="s">
        <v>13</v>
      </c>
      <c r="Z13" s="11">
        <v>0.35643999999999998</v>
      </c>
      <c r="AA13" s="12">
        <v>0.35643999999999998</v>
      </c>
      <c r="AB13" s="13">
        <v>-0.23729</v>
      </c>
      <c r="AC13" s="11">
        <v>-8.4580000000000002E-2</v>
      </c>
      <c r="AD13" s="11">
        <f t="shared" si="4"/>
        <v>-8.4579647600000002E-2</v>
      </c>
      <c r="AE13" s="4" t="s">
        <v>13</v>
      </c>
    </row>
    <row r="14" spans="1:31" ht="14.1" customHeight="1" x14ac:dyDescent="0.2">
      <c r="A14" s="6" t="s">
        <v>20</v>
      </c>
      <c r="B14" s="11">
        <v>7.9399999999999991E-3</v>
      </c>
      <c r="C14" s="12">
        <v>7.9399999999999991E-3</v>
      </c>
      <c r="D14" s="13">
        <v>0.38421</v>
      </c>
      <c r="E14" s="11">
        <v>3.0500000000000002E-3</v>
      </c>
      <c r="F14" s="11">
        <f t="shared" si="0"/>
        <v>3.0506273999999995E-3</v>
      </c>
      <c r="G14" s="4" t="s">
        <v>13</v>
      </c>
      <c r="H14" s="11">
        <v>2.7779999999999999E-2</v>
      </c>
      <c r="I14" s="12">
        <v>2.7779999999999999E-2</v>
      </c>
      <c r="J14" s="13">
        <v>0.23680999999999999</v>
      </c>
      <c r="K14" s="11">
        <v>6.5799999999999999E-3</v>
      </c>
      <c r="L14" s="11">
        <f t="shared" si="1"/>
        <v>6.5785817999999994E-3</v>
      </c>
      <c r="M14" s="4" t="s">
        <v>13</v>
      </c>
      <c r="N14" s="11">
        <v>9.6200000000000001E-3</v>
      </c>
      <c r="O14" s="12">
        <v>9.6200000000000001E-3</v>
      </c>
      <c r="P14" s="14">
        <v>6298.60808</v>
      </c>
      <c r="Q14" s="15">
        <v>60.563540000000003</v>
      </c>
      <c r="R14" s="15">
        <f t="shared" si="2"/>
        <v>60.592609729599999</v>
      </c>
      <c r="S14" s="4" t="s">
        <v>13</v>
      </c>
      <c r="T14" s="11">
        <v>2.222E-2</v>
      </c>
      <c r="U14" s="12">
        <v>2.222E-2</v>
      </c>
      <c r="V14" s="13">
        <v>0.62131000000000003</v>
      </c>
      <c r="W14" s="11">
        <v>1.3809999999999999E-2</v>
      </c>
      <c r="X14" s="11">
        <f t="shared" si="3"/>
        <v>1.38055082E-2</v>
      </c>
      <c r="Y14" s="4" t="s">
        <v>13</v>
      </c>
      <c r="Z14" s="11">
        <v>0</v>
      </c>
      <c r="AA14" s="12">
        <v>0</v>
      </c>
      <c r="AB14" s="13">
        <v>2.4809999999999999E-2</v>
      </c>
      <c r="AC14" s="11">
        <v>0</v>
      </c>
      <c r="AD14" s="11">
        <f t="shared" si="4"/>
        <v>0</v>
      </c>
      <c r="AE14" s="4" t="s">
        <v>13</v>
      </c>
    </row>
    <row r="15" spans="1:31" ht="14.1" customHeight="1" x14ac:dyDescent="0.2">
      <c r="A15" s="6" t="s">
        <v>21</v>
      </c>
      <c r="B15" s="11">
        <v>3.175E-2</v>
      </c>
      <c r="C15" s="12">
        <v>3.175E-2</v>
      </c>
      <c r="D15" s="13">
        <v>0.12252</v>
      </c>
      <c r="E15" s="11">
        <v>3.8899999999999998E-3</v>
      </c>
      <c r="F15" s="11">
        <f t="shared" si="0"/>
        <v>3.8900100000000002E-3</v>
      </c>
      <c r="G15" s="4" t="s">
        <v>13</v>
      </c>
      <c r="H15" s="11">
        <v>2.7779999999999999E-2</v>
      </c>
      <c r="I15" s="12">
        <v>2.7779999999999999E-2</v>
      </c>
      <c r="J15" s="13">
        <v>5.1090000000000003E-2</v>
      </c>
      <c r="K15" s="11">
        <v>1.42E-3</v>
      </c>
      <c r="L15" s="11">
        <f t="shared" si="1"/>
        <v>1.4192802E-3</v>
      </c>
      <c r="M15" s="4" t="s">
        <v>13</v>
      </c>
      <c r="N15" s="11">
        <v>3.8460000000000001E-2</v>
      </c>
      <c r="O15" s="12">
        <v>3.8460000000000001E-2</v>
      </c>
      <c r="P15" s="14">
        <v>-2319.16869</v>
      </c>
      <c r="Q15" s="15">
        <v>-89.198800000000006</v>
      </c>
      <c r="R15" s="15">
        <f t="shared" si="2"/>
        <v>-89.195227817399996</v>
      </c>
      <c r="S15" s="4" t="s">
        <v>13</v>
      </c>
      <c r="T15" s="11">
        <v>4.444E-2</v>
      </c>
      <c r="U15" s="12">
        <v>4.444E-2</v>
      </c>
      <c r="V15" s="13">
        <v>-0.22383</v>
      </c>
      <c r="W15" s="11">
        <v>-9.9500000000000005E-3</v>
      </c>
      <c r="X15" s="11">
        <f t="shared" si="3"/>
        <v>-9.9470051999999993E-3</v>
      </c>
      <c r="Y15" s="4" t="s">
        <v>13</v>
      </c>
      <c r="Z15" s="11">
        <v>6.9309999999999997E-2</v>
      </c>
      <c r="AA15" s="12">
        <v>6.9309999999999997E-2</v>
      </c>
      <c r="AB15" s="13">
        <v>0.79866999999999999</v>
      </c>
      <c r="AC15" s="11">
        <v>5.5350000000000003E-2</v>
      </c>
      <c r="AD15" s="11">
        <f t="shared" si="4"/>
        <v>5.5355817699999997E-2</v>
      </c>
      <c r="AE15" s="4" t="s">
        <v>13</v>
      </c>
    </row>
    <row r="16" spans="1:31" ht="14.1" customHeight="1" x14ac:dyDescent="0.2">
      <c r="A16" s="6" t="s">
        <v>22</v>
      </c>
      <c r="B16" s="11">
        <v>0</v>
      </c>
      <c r="C16" s="12">
        <v>0</v>
      </c>
      <c r="D16" s="13">
        <v>8.2809999999999995E-2</v>
      </c>
      <c r="E16" s="11">
        <v>0</v>
      </c>
      <c r="F16" s="11">
        <f t="shared" si="0"/>
        <v>0</v>
      </c>
      <c r="G16" s="4" t="s">
        <v>13</v>
      </c>
      <c r="H16" s="11">
        <v>0</v>
      </c>
      <c r="I16" s="12">
        <v>0</v>
      </c>
      <c r="J16" s="13">
        <v>-7.7299999999999999E-3</v>
      </c>
      <c r="K16" s="11">
        <v>0</v>
      </c>
      <c r="L16" s="11">
        <f t="shared" si="1"/>
        <v>0</v>
      </c>
      <c r="M16" s="4" t="s">
        <v>13</v>
      </c>
      <c r="N16" s="11">
        <v>0</v>
      </c>
      <c r="O16" s="12">
        <v>0</v>
      </c>
      <c r="P16" s="14">
        <v>-590.83761000000004</v>
      </c>
      <c r="Q16" s="15">
        <v>0</v>
      </c>
      <c r="R16" s="15">
        <f t="shared" si="2"/>
        <v>0</v>
      </c>
      <c r="S16" s="4" t="s">
        <v>13</v>
      </c>
      <c r="T16" s="11">
        <v>0</v>
      </c>
      <c r="U16" s="12">
        <v>0</v>
      </c>
      <c r="V16" s="13">
        <v>-0.13827</v>
      </c>
      <c r="W16" s="11">
        <v>0</v>
      </c>
      <c r="X16" s="11">
        <f t="shared" si="3"/>
        <v>0</v>
      </c>
      <c r="Y16" s="4" t="s">
        <v>13</v>
      </c>
      <c r="Z16" s="11">
        <v>0</v>
      </c>
      <c r="AA16" s="12">
        <v>0</v>
      </c>
      <c r="AB16" s="13">
        <v>0.16616</v>
      </c>
      <c r="AC16" s="11">
        <v>0</v>
      </c>
      <c r="AD16" s="11">
        <f t="shared" si="4"/>
        <v>0</v>
      </c>
      <c r="AE16" s="4" t="s">
        <v>13</v>
      </c>
    </row>
    <row r="17" spans="1:31" ht="14.1" customHeight="1" x14ac:dyDescent="0.2">
      <c r="A17" s="6" t="s">
        <v>23</v>
      </c>
      <c r="B17" s="11">
        <v>7.9399999999999991E-3</v>
      </c>
      <c r="C17" s="12">
        <v>7.9399999999999991E-3</v>
      </c>
      <c r="D17" s="13">
        <v>0.42020000000000002</v>
      </c>
      <c r="E17" s="11">
        <v>3.3300000000000001E-3</v>
      </c>
      <c r="F17" s="11">
        <f t="shared" si="0"/>
        <v>3.3363879999999996E-3</v>
      </c>
      <c r="G17" s="4" t="s">
        <v>13</v>
      </c>
      <c r="H17" s="11">
        <v>1.389E-2</v>
      </c>
      <c r="I17" s="12">
        <v>1.389E-2</v>
      </c>
      <c r="J17" s="13">
        <v>0.15425</v>
      </c>
      <c r="K17" s="11">
        <v>2.14E-3</v>
      </c>
      <c r="L17" s="11">
        <f t="shared" si="1"/>
        <v>2.1425325000000001E-3</v>
      </c>
      <c r="M17" s="4" t="s">
        <v>13</v>
      </c>
      <c r="N17" s="11">
        <v>0</v>
      </c>
      <c r="O17" s="12">
        <v>0</v>
      </c>
      <c r="P17" s="14">
        <v>14348.60174</v>
      </c>
      <c r="Q17" s="15">
        <v>0</v>
      </c>
      <c r="R17" s="15">
        <f t="shared" si="2"/>
        <v>0</v>
      </c>
      <c r="S17" s="4" t="s">
        <v>13</v>
      </c>
      <c r="T17" s="11">
        <v>0</v>
      </c>
      <c r="U17" s="12">
        <v>0</v>
      </c>
      <c r="V17" s="13">
        <v>-0.41598000000000002</v>
      </c>
      <c r="W17" s="11">
        <v>0</v>
      </c>
      <c r="X17" s="11">
        <f t="shared" si="3"/>
        <v>0</v>
      </c>
      <c r="Y17" s="4" t="s">
        <v>13</v>
      </c>
      <c r="Z17" s="11">
        <v>0</v>
      </c>
      <c r="AA17" s="12">
        <v>0</v>
      </c>
      <c r="AB17" s="13">
        <v>-0.23677000000000001</v>
      </c>
      <c r="AC17" s="11">
        <v>0</v>
      </c>
      <c r="AD17" s="11">
        <f t="shared" si="4"/>
        <v>0</v>
      </c>
      <c r="AE17" s="4" t="s">
        <v>13</v>
      </c>
    </row>
    <row r="18" spans="1:31" ht="14.1" customHeight="1" x14ac:dyDescent="0.2">
      <c r="A18" s="6" t="s">
        <v>24</v>
      </c>
      <c r="B18" s="11">
        <v>0.29365000000000002</v>
      </c>
      <c r="C18" s="12">
        <v>0.29365000000000002</v>
      </c>
      <c r="D18" s="13">
        <v>0.14563999999999999</v>
      </c>
      <c r="E18" s="11">
        <v>4.2770000000000002E-2</v>
      </c>
      <c r="F18" s="11">
        <f t="shared" si="0"/>
        <v>4.2767185999999999E-2</v>
      </c>
      <c r="G18" s="4" t="s">
        <v>13</v>
      </c>
      <c r="H18" s="11">
        <v>0.34028000000000003</v>
      </c>
      <c r="I18" s="12">
        <v>0.34028000000000003</v>
      </c>
      <c r="J18" s="13">
        <v>2.0549999999999999E-2</v>
      </c>
      <c r="K18" s="11">
        <v>6.9899999999999997E-3</v>
      </c>
      <c r="L18" s="11">
        <f t="shared" si="1"/>
        <v>6.9927540000000003E-3</v>
      </c>
      <c r="M18" s="4" t="s">
        <v>13</v>
      </c>
      <c r="N18" s="11">
        <v>0.30769000000000002</v>
      </c>
      <c r="O18" s="12">
        <v>0.30769000000000002</v>
      </c>
      <c r="P18" s="14">
        <v>-2744.3939999999998</v>
      </c>
      <c r="Q18" s="15">
        <v>-844.42891999999995</v>
      </c>
      <c r="R18" s="15">
        <f t="shared" si="2"/>
        <v>-844.42258986000002</v>
      </c>
      <c r="S18" s="4" t="s">
        <v>13</v>
      </c>
      <c r="T18" s="11">
        <v>0.44444</v>
      </c>
      <c r="U18" s="12">
        <v>0.44444</v>
      </c>
      <c r="V18" s="13">
        <v>-5.5100000000000001E-3</v>
      </c>
      <c r="W18" s="11">
        <v>-2.4499999999999999E-3</v>
      </c>
      <c r="X18" s="11">
        <f t="shared" si="3"/>
        <v>-2.4488644E-3</v>
      </c>
      <c r="Y18" s="4" t="s">
        <v>13</v>
      </c>
      <c r="Z18" s="11">
        <v>0.25742999999999999</v>
      </c>
      <c r="AA18" s="12">
        <v>0.25742999999999999</v>
      </c>
      <c r="AB18" s="13">
        <v>0.35509000000000002</v>
      </c>
      <c r="AC18" s="11">
        <v>9.1410000000000005E-2</v>
      </c>
      <c r="AD18" s="11">
        <f t="shared" si="4"/>
        <v>9.1410818700000007E-2</v>
      </c>
      <c r="AE18" s="4" t="s">
        <v>13</v>
      </c>
    </row>
    <row r="19" spans="1:31" ht="14.1" customHeight="1" x14ac:dyDescent="0.2">
      <c r="A19" s="6" t="s">
        <v>25</v>
      </c>
      <c r="B19" s="11">
        <v>0.34921000000000002</v>
      </c>
      <c r="C19" s="12">
        <v>0.34921000000000002</v>
      </c>
      <c r="D19" s="13">
        <v>0.36331000000000002</v>
      </c>
      <c r="E19" s="11">
        <v>0.12687000000000001</v>
      </c>
      <c r="F19" s="11">
        <f t="shared" si="0"/>
        <v>0.12687148510000001</v>
      </c>
      <c r="G19" s="4" t="s">
        <v>13</v>
      </c>
      <c r="H19" s="11">
        <v>0.35416999999999998</v>
      </c>
      <c r="I19" s="12">
        <v>0.35416999999999998</v>
      </c>
      <c r="J19" s="13">
        <v>0.38852999999999999</v>
      </c>
      <c r="K19" s="11">
        <v>0.1376</v>
      </c>
      <c r="L19" s="11">
        <f t="shared" si="1"/>
        <v>0.13760567009999999</v>
      </c>
      <c r="M19" s="4" t="s">
        <v>13</v>
      </c>
      <c r="N19" s="11">
        <v>0.38462000000000002</v>
      </c>
      <c r="O19" s="12">
        <v>0.38462000000000002</v>
      </c>
      <c r="P19" s="14">
        <v>-2806.4315099999999</v>
      </c>
      <c r="Q19" s="15">
        <v>-1079.3967299999999</v>
      </c>
      <c r="R19" s="15">
        <f t="shared" si="2"/>
        <v>-1079.4096873762001</v>
      </c>
      <c r="S19" s="4" t="s">
        <v>13</v>
      </c>
      <c r="T19" s="11">
        <v>0.51110999999999995</v>
      </c>
      <c r="U19" s="12">
        <v>0.51110999999999995</v>
      </c>
      <c r="V19" s="13">
        <v>-2.409E-2</v>
      </c>
      <c r="W19" s="11">
        <v>-1.231E-2</v>
      </c>
      <c r="X19" s="11">
        <f t="shared" si="3"/>
        <v>-1.2312639899999998E-2</v>
      </c>
      <c r="Y19" s="4" t="s">
        <v>13</v>
      </c>
      <c r="Z19" s="11">
        <v>0.37624000000000002</v>
      </c>
      <c r="AA19" s="12">
        <v>0.37624000000000002</v>
      </c>
      <c r="AB19" s="13">
        <v>0.37989000000000001</v>
      </c>
      <c r="AC19" s="11">
        <v>0.14293</v>
      </c>
      <c r="AD19" s="11">
        <f t="shared" si="4"/>
        <v>0.14292981360000001</v>
      </c>
      <c r="AE19" s="4" t="s">
        <v>13</v>
      </c>
    </row>
    <row r="20" spans="1:31" ht="14.1" customHeight="1" x14ac:dyDescent="0.2">
      <c r="A20" s="6" t="s">
        <v>26</v>
      </c>
      <c r="B20" s="11">
        <v>0.14285999999999999</v>
      </c>
      <c r="C20" s="12">
        <v>0.14285999999999999</v>
      </c>
      <c r="D20" s="13">
        <v>0.24437</v>
      </c>
      <c r="E20" s="11">
        <v>3.4909999999999997E-2</v>
      </c>
      <c r="F20" s="11">
        <f t="shared" si="0"/>
        <v>3.49106982E-2</v>
      </c>
      <c r="G20" s="4" t="s">
        <v>13</v>
      </c>
      <c r="H20" s="11">
        <v>0.15972</v>
      </c>
      <c r="I20" s="12">
        <v>0.15972</v>
      </c>
      <c r="J20" s="13">
        <v>8.3750000000000005E-2</v>
      </c>
      <c r="K20" s="11">
        <v>1.338E-2</v>
      </c>
      <c r="L20" s="11">
        <f t="shared" si="1"/>
        <v>1.3376550000000001E-2</v>
      </c>
      <c r="M20" s="4" t="s">
        <v>13</v>
      </c>
      <c r="N20" s="11">
        <v>0.15384999999999999</v>
      </c>
      <c r="O20" s="12">
        <v>0.15384999999999999</v>
      </c>
      <c r="P20" s="14">
        <v>-1496.9776199999999</v>
      </c>
      <c r="Q20" s="15">
        <v>-230.30425</v>
      </c>
      <c r="R20" s="15">
        <f t="shared" si="2"/>
        <v>-230.31000683699997</v>
      </c>
      <c r="S20" s="4" t="s">
        <v>13</v>
      </c>
      <c r="T20" s="11">
        <v>0.22222</v>
      </c>
      <c r="U20" s="12">
        <v>0.22222</v>
      </c>
      <c r="V20" s="13">
        <v>-0.18257000000000001</v>
      </c>
      <c r="W20" s="11">
        <v>-4.0570000000000002E-2</v>
      </c>
      <c r="X20" s="11">
        <f t="shared" si="3"/>
        <v>-4.0570705400000004E-2</v>
      </c>
      <c r="Y20" s="4" t="s">
        <v>13</v>
      </c>
      <c r="Z20" s="11">
        <v>0.10891000000000001</v>
      </c>
      <c r="AA20" s="12">
        <v>0.10891000000000001</v>
      </c>
      <c r="AB20" s="13">
        <v>-9.7129999999999994E-2</v>
      </c>
      <c r="AC20" s="11">
        <v>-1.0580000000000001E-2</v>
      </c>
      <c r="AD20" s="11">
        <f t="shared" si="4"/>
        <v>-1.05784283E-2</v>
      </c>
      <c r="AE20" s="4" t="s">
        <v>13</v>
      </c>
    </row>
    <row r="21" spans="1:31" ht="14.1" customHeight="1" x14ac:dyDescent="0.2">
      <c r="A21" s="6" t="s">
        <v>27</v>
      </c>
      <c r="B21" s="11">
        <v>2.3810000000000001E-2</v>
      </c>
      <c r="C21" s="12">
        <v>2.3810000000000001E-2</v>
      </c>
      <c r="D21" s="13">
        <v>0.53766999999999998</v>
      </c>
      <c r="E21" s="11">
        <v>1.2800000000000001E-2</v>
      </c>
      <c r="F21" s="11">
        <f t="shared" si="0"/>
        <v>1.2801922700000001E-2</v>
      </c>
      <c r="G21" s="4" t="s">
        <v>13</v>
      </c>
      <c r="H21" s="11">
        <v>2.7779999999999999E-2</v>
      </c>
      <c r="I21" s="12">
        <v>2.7779999999999999E-2</v>
      </c>
      <c r="J21" s="13">
        <v>0.49404999999999999</v>
      </c>
      <c r="K21" s="11">
        <v>1.372E-2</v>
      </c>
      <c r="L21" s="11">
        <f t="shared" si="1"/>
        <v>1.3724709E-2</v>
      </c>
      <c r="M21" s="4" t="s">
        <v>13</v>
      </c>
      <c r="N21" s="11">
        <v>2.8850000000000001E-2</v>
      </c>
      <c r="O21" s="12">
        <v>2.8850000000000001E-2</v>
      </c>
      <c r="P21" s="14">
        <v>2791.3996099999999</v>
      </c>
      <c r="Q21" s="15">
        <v>80.521140000000003</v>
      </c>
      <c r="R21" s="15">
        <f t="shared" si="2"/>
        <v>80.531878748500006</v>
      </c>
      <c r="S21" s="4" t="s">
        <v>13</v>
      </c>
      <c r="T21" s="11">
        <v>4.444E-2</v>
      </c>
      <c r="U21" s="12">
        <v>4.444E-2</v>
      </c>
      <c r="V21" s="13">
        <v>0.19425999999999999</v>
      </c>
      <c r="W21" s="11">
        <v>8.6300000000000005E-3</v>
      </c>
      <c r="X21" s="11">
        <f t="shared" si="3"/>
        <v>8.6329144000000003E-3</v>
      </c>
      <c r="Y21" s="4" t="s">
        <v>13</v>
      </c>
      <c r="Z21" s="11">
        <v>2.9700000000000001E-2</v>
      </c>
      <c r="AA21" s="12">
        <v>2.9700000000000001E-2</v>
      </c>
      <c r="AB21" s="13">
        <v>0.67318999999999996</v>
      </c>
      <c r="AC21" s="11">
        <v>0.02</v>
      </c>
      <c r="AD21" s="11">
        <f t="shared" si="4"/>
        <v>1.9993742999999998E-2</v>
      </c>
      <c r="AE21" s="4" t="s">
        <v>13</v>
      </c>
    </row>
    <row r="22" spans="1:31" ht="14.1" customHeight="1" x14ac:dyDescent="0.2">
      <c r="A22" s="6" t="s">
        <v>28</v>
      </c>
      <c r="B22" s="11">
        <v>0.17460000000000001</v>
      </c>
      <c r="C22" s="12">
        <v>0.17460000000000001</v>
      </c>
      <c r="D22" s="13">
        <v>0.28072999999999998</v>
      </c>
      <c r="E22" s="11">
        <v>4.9020000000000001E-2</v>
      </c>
      <c r="F22" s="11">
        <f t="shared" si="0"/>
        <v>4.9015457999999998E-2</v>
      </c>
      <c r="G22" s="4" t="s">
        <v>13</v>
      </c>
      <c r="H22" s="11">
        <v>0.11111</v>
      </c>
      <c r="I22" s="12">
        <v>0.11111</v>
      </c>
      <c r="J22" s="13">
        <v>0.32601999999999998</v>
      </c>
      <c r="K22" s="11">
        <v>3.6220000000000002E-2</v>
      </c>
      <c r="L22" s="11">
        <f t="shared" si="1"/>
        <v>3.62240822E-2</v>
      </c>
      <c r="M22" s="4" t="s">
        <v>13</v>
      </c>
      <c r="N22" s="11">
        <v>0.14423</v>
      </c>
      <c r="O22" s="12">
        <v>0.14423</v>
      </c>
      <c r="P22" s="14">
        <v>-7575.2067399999996</v>
      </c>
      <c r="Q22" s="15">
        <v>-1092.57789</v>
      </c>
      <c r="R22" s="15">
        <f t="shared" si="2"/>
        <v>-1092.5720681102</v>
      </c>
      <c r="S22" s="4" t="s">
        <v>13</v>
      </c>
      <c r="T22" s="11">
        <v>2.222E-2</v>
      </c>
      <c r="U22" s="12">
        <v>2.222E-2</v>
      </c>
      <c r="V22" s="13">
        <v>7.9780000000000004E-2</v>
      </c>
      <c r="W22" s="11">
        <v>1.7700000000000001E-3</v>
      </c>
      <c r="X22" s="11">
        <f t="shared" si="3"/>
        <v>1.7727116000000002E-3</v>
      </c>
      <c r="Y22" s="4" t="s">
        <v>13</v>
      </c>
      <c r="Z22" s="11">
        <v>0.13861000000000001</v>
      </c>
      <c r="AA22" s="12">
        <v>0.13861000000000001</v>
      </c>
      <c r="AB22" s="13">
        <v>0.26606000000000002</v>
      </c>
      <c r="AC22" s="11">
        <v>3.6880000000000003E-2</v>
      </c>
      <c r="AD22" s="11">
        <f t="shared" si="4"/>
        <v>3.6878576600000004E-2</v>
      </c>
      <c r="AE22" s="4" t="s">
        <v>13</v>
      </c>
    </row>
    <row r="23" spans="1:31" ht="14.1" customHeight="1" x14ac:dyDescent="0.2">
      <c r="A23" s="6" t="s">
        <v>29</v>
      </c>
      <c r="B23" s="11">
        <v>0.12698000000000001</v>
      </c>
      <c r="C23" s="12">
        <v>0.12698000000000001</v>
      </c>
      <c r="D23" s="13">
        <v>0.44529000000000002</v>
      </c>
      <c r="E23" s="11">
        <v>5.654E-2</v>
      </c>
      <c r="F23" s="11">
        <f t="shared" si="0"/>
        <v>5.6542924200000004E-2</v>
      </c>
      <c r="G23" s="4" t="s">
        <v>13</v>
      </c>
      <c r="H23" s="11">
        <v>0.10417</v>
      </c>
      <c r="I23" s="12">
        <v>0.10417</v>
      </c>
      <c r="J23" s="13">
        <v>0.39628000000000002</v>
      </c>
      <c r="K23" s="11">
        <v>4.1279999999999997E-2</v>
      </c>
      <c r="L23" s="11">
        <f t="shared" si="1"/>
        <v>4.1280487599999999E-2</v>
      </c>
      <c r="M23" s="4" t="s">
        <v>13</v>
      </c>
      <c r="N23" s="11">
        <v>0.125</v>
      </c>
      <c r="O23" s="12">
        <v>0.125</v>
      </c>
      <c r="P23" s="14">
        <v>-4593.7130399999996</v>
      </c>
      <c r="Q23" s="15">
        <v>-574.21412999999995</v>
      </c>
      <c r="R23" s="15">
        <f t="shared" si="2"/>
        <v>-574.21412999999995</v>
      </c>
      <c r="S23" s="4" t="s">
        <v>13</v>
      </c>
      <c r="T23" s="11">
        <v>0.11111</v>
      </c>
      <c r="U23" s="12">
        <v>0.11111</v>
      </c>
      <c r="V23" s="13">
        <v>-3.1289999999999998E-2</v>
      </c>
      <c r="W23" s="11">
        <v>-3.48E-3</v>
      </c>
      <c r="X23" s="11">
        <f t="shared" si="3"/>
        <v>-3.4766318999999999E-3</v>
      </c>
      <c r="Y23" s="4" t="s">
        <v>13</v>
      </c>
      <c r="Z23" s="11">
        <v>9.9010000000000001E-2</v>
      </c>
      <c r="AA23" s="12">
        <v>9.9010000000000001E-2</v>
      </c>
      <c r="AB23" s="13">
        <v>0.24290999999999999</v>
      </c>
      <c r="AC23" s="11">
        <v>2.4049999999999998E-2</v>
      </c>
      <c r="AD23" s="11">
        <f t="shared" si="4"/>
        <v>2.4050519099999997E-2</v>
      </c>
      <c r="AE23" s="4" t="s">
        <v>13</v>
      </c>
    </row>
    <row r="24" spans="1:31" ht="14.1" customHeight="1" x14ac:dyDescent="0.2">
      <c r="A24" s="6" t="s">
        <v>30</v>
      </c>
      <c r="B24" s="11">
        <v>3.968E-2</v>
      </c>
      <c r="C24" s="12">
        <v>3.968E-2</v>
      </c>
      <c r="D24" s="13">
        <v>-5.0709999999999998E-2</v>
      </c>
      <c r="E24" s="11">
        <v>-2.0100000000000001E-3</v>
      </c>
      <c r="F24" s="11">
        <f t="shared" si="0"/>
        <v>-2.0121727999999998E-3</v>
      </c>
      <c r="G24" s="4" t="s">
        <v>13</v>
      </c>
      <c r="H24" s="11">
        <v>4.1669999999999999E-2</v>
      </c>
      <c r="I24" s="12">
        <v>4.1669999999999999E-2</v>
      </c>
      <c r="J24" s="13">
        <v>-0.14979000000000001</v>
      </c>
      <c r="K24" s="11">
        <v>-6.2399999999999999E-3</v>
      </c>
      <c r="L24" s="11">
        <f t="shared" si="1"/>
        <v>-6.2417493000000001E-3</v>
      </c>
      <c r="M24" s="4" t="s">
        <v>13</v>
      </c>
      <c r="N24" s="11">
        <v>2.8850000000000001E-2</v>
      </c>
      <c r="O24" s="12">
        <v>2.8850000000000001E-2</v>
      </c>
      <c r="P24" s="14">
        <v>-3299.9638599999998</v>
      </c>
      <c r="Q24" s="15">
        <v>-95.191270000000003</v>
      </c>
      <c r="R24" s="15">
        <f t="shared" si="2"/>
        <v>-95.203957360999993</v>
      </c>
      <c r="S24" s="4" t="s">
        <v>13</v>
      </c>
      <c r="T24" s="11">
        <v>2.222E-2</v>
      </c>
      <c r="U24" s="12">
        <v>2.222E-2</v>
      </c>
      <c r="V24" s="13">
        <v>0.13220999999999999</v>
      </c>
      <c r="W24" s="11">
        <v>2.9399999999999999E-3</v>
      </c>
      <c r="X24" s="11">
        <f t="shared" si="3"/>
        <v>2.9377062000000001E-3</v>
      </c>
      <c r="Y24" s="4" t="s">
        <v>13</v>
      </c>
      <c r="Z24" s="11">
        <v>2.9700000000000001E-2</v>
      </c>
      <c r="AA24" s="12">
        <v>2.9700000000000001E-2</v>
      </c>
      <c r="AB24" s="13">
        <v>-8.7309999999999999E-2</v>
      </c>
      <c r="AC24" s="11">
        <v>-2.5899999999999999E-3</v>
      </c>
      <c r="AD24" s="11">
        <f t="shared" si="4"/>
        <v>-2.5931069999999999E-3</v>
      </c>
      <c r="AE24" s="4" t="s">
        <v>13</v>
      </c>
    </row>
    <row r="25" spans="1:31" ht="14.1" customHeight="1" x14ac:dyDescent="0.2">
      <c r="A25" s="6" t="s">
        <v>31</v>
      </c>
      <c r="B25" s="11">
        <v>3.968E-2</v>
      </c>
      <c r="C25" s="12">
        <v>3.968E-2</v>
      </c>
      <c r="D25" s="13">
        <v>-2.317E-2</v>
      </c>
      <c r="E25" s="11">
        <v>-9.2000000000000003E-4</v>
      </c>
      <c r="F25" s="11">
        <f t="shared" si="0"/>
        <v>-9.1938559999999998E-4</v>
      </c>
      <c r="G25" s="4" t="s">
        <v>13</v>
      </c>
      <c r="H25" s="11">
        <v>4.861E-2</v>
      </c>
      <c r="I25" s="12">
        <v>4.861E-2</v>
      </c>
      <c r="J25" s="13">
        <v>4.5069999999999999E-2</v>
      </c>
      <c r="K25" s="11">
        <v>2.1900000000000001E-3</v>
      </c>
      <c r="L25" s="11">
        <f t="shared" si="1"/>
        <v>2.1908526999999999E-3</v>
      </c>
      <c r="M25" s="4" t="s">
        <v>13</v>
      </c>
      <c r="N25" s="11">
        <v>1.9230000000000001E-2</v>
      </c>
      <c r="O25" s="12">
        <v>1.9230000000000001E-2</v>
      </c>
      <c r="P25" s="14">
        <v>3403.2991499999998</v>
      </c>
      <c r="Q25" s="15">
        <v>65.448059999999998</v>
      </c>
      <c r="R25" s="15">
        <f t="shared" si="2"/>
        <v>65.445442654499999</v>
      </c>
      <c r="S25" s="4" t="s">
        <v>13</v>
      </c>
      <c r="T25" s="11">
        <v>4.444E-2</v>
      </c>
      <c r="U25" s="12">
        <v>4.444E-2</v>
      </c>
      <c r="V25" s="13">
        <v>-0.27894999999999998</v>
      </c>
      <c r="W25" s="11">
        <v>-1.24E-2</v>
      </c>
      <c r="X25" s="11">
        <f t="shared" si="3"/>
        <v>-1.2396537999999999E-2</v>
      </c>
      <c r="Y25" s="4" t="s">
        <v>13</v>
      </c>
      <c r="Z25" s="11">
        <v>4.9500000000000002E-2</v>
      </c>
      <c r="AA25" s="12">
        <v>4.9500000000000002E-2</v>
      </c>
      <c r="AB25" s="13">
        <v>-0.38730999999999999</v>
      </c>
      <c r="AC25" s="11">
        <v>-1.917E-2</v>
      </c>
      <c r="AD25" s="11">
        <f t="shared" si="4"/>
        <v>-1.9171845E-2</v>
      </c>
      <c r="AE25" s="4" t="s">
        <v>13</v>
      </c>
    </row>
    <row r="26" spans="1:31" ht="14.1" customHeight="1" x14ac:dyDescent="0.2">
      <c r="A26" s="6" t="s">
        <v>32</v>
      </c>
      <c r="B26" s="11">
        <v>3.968E-2</v>
      </c>
      <c r="C26" s="12">
        <v>3.968E-2</v>
      </c>
      <c r="D26" s="13">
        <v>6.2859999999999999E-2</v>
      </c>
      <c r="E26" s="11">
        <v>2.49E-3</v>
      </c>
      <c r="F26" s="11">
        <f t="shared" si="0"/>
        <v>2.4942848000000001E-3</v>
      </c>
      <c r="G26" s="4" t="s">
        <v>13</v>
      </c>
      <c r="H26" s="11">
        <v>2.7779999999999999E-2</v>
      </c>
      <c r="I26" s="12">
        <v>2.7779999999999999E-2</v>
      </c>
      <c r="J26" s="13">
        <v>-0.17338000000000001</v>
      </c>
      <c r="K26" s="11">
        <v>-4.8199999999999996E-3</v>
      </c>
      <c r="L26" s="11">
        <f t="shared" si="1"/>
        <v>-4.8164964000000001E-3</v>
      </c>
      <c r="M26" s="4" t="s">
        <v>13</v>
      </c>
      <c r="N26" s="11">
        <v>2.8850000000000001E-2</v>
      </c>
      <c r="O26" s="12">
        <v>2.8850000000000001E-2</v>
      </c>
      <c r="P26" s="14">
        <v>3420.0055900000002</v>
      </c>
      <c r="Q26" s="15">
        <v>98.65401</v>
      </c>
      <c r="R26" s="15">
        <f t="shared" si="2"/>
        <v>98.667161271500007</v>
      </c>
      <c r="S26" s="4" t="s">
        <v>13</v>
      </c>
      <c r="T26" s="11">
        <v>2.222E-2</v>
      </c>
      <c r="U26" s="12">
        <v>2.222E-2</v>
      </c>
      <c r="V26" s="13">
        <v>-1.431E-2</v>
      </c>
      <c r="W26" s="11">
        <v>-3.2000000000000003E-4</v>
      </c>
      <c r="X26" s="11">
        <f t="shared" si="3"/>
        <v>-3.1796819999999998E-4</v>
      </c>
      <c r="Y26" s="4" t="s">
        <v>13</v>
      </c>
      <c r="Z26" s="11">
        <v>0</v>
      </c>
      <c r="AA26" s="12">
        <v>0</v>
      </c>
      <c r="AB26" s="13">
        <v>0.22067000000000001</v>
      </c>
      <c r="AC26" s="11">
        <v>0</v>
      </c>
      <c r="AD26" s="11">
        <f t="shared" si="4"/>
        <v>0</v>
      </c>
      <c r="AE26" s="4" t="s">
        <v>13</v>
      </c>
    </row>
    <row r="27" spans="1:31" ht="14.1" customHeight="1" x14ac:dyDescent="0.2">
      <c r="A27" s="6" t="s">
        <v>33</v>
      </c>
      <c r="B27" s="11">
        <v>0.23016</v>
      </c>
      <c r="C27" s="12">
        <v>0.23016</v>
      </c>
      <c r="D27" s="13">
        <v>0.22344</v>
      </c>
      <c r="E27" s="11">
        <v>5.1429999999999997E-2</v>
      </c>
      <c r="F27" s="11">
        <f t="shared" si="0"/>
        <v>5.1426950399999997E-2</v>
      </c>
      <c r="G27" s="4" t="s">
        <v>13</v>
      </c>
      <c r="H27" s="11">
        <v>0.30556</v>
      </c>
      <c r="I27" s="12">
        <v>0.30556</v>
      </c>
      <c r="J27" s="13">
        <v>0.20039000000000001</v>
      </c>
      <c r="K27" s="11">
        <v>6.123E-2</v>
      </c>
      <c r="L27" s="11">
        <f t="shared" si="1"/>
        <v>6.1231168400000001E-2</v>
      </c>
      <c r="M27" s="4" t="s">
        <v>13</v>
      </c>
      <c r="N27" s="11">
        <v>0.24038000000000001</v>
      </c>
      <c r="O27" s="12">
        <v>0.24038000000000001</v>
      </c>
      <c r="P27" s="14">
        <v>2925.3616900000002</v>
      </c>
      <c r="Q27" s="15">
        <v>703.21195</v>
      </c>
      <c r="R27" s="15">
        <f t="shared" si="2"/>
        <v>703.1984430422001</v>
      </c>
      <c r="S27" s="4" t="s">
        <v>13</v>
      </c>
      <c r="T27" s="11">
        <v>0.15556</v>
      </c>
      <c r="U27" s="12">
        <v>0.15556</v>
      </c>
      <c r="V27" s="13">
        <v>0.21153</v>
      </c>
      <c r="W27" s="11">
        <v>3.2899999999999999E-2</v>
      </c>
      <c r="X27" s="11">
        <f t="shared" si="3"/>
        <v>3.2905606800000001E-2</v>
      </c>
      <c r="Y27" s="4" t="s">
        <v>13</v>
      </c>
      <c r="Z27" s="11">
        <v>0.28713</v>
      </c>
      <c r="AA27" s="12">
        <v>0.28713</v>
      </c>
      <c r="AB27" s="13">
        <v>7.782E-2</v>
      </c>
      <c r="AC27" s="11">
        <v>2.2339999999999999E-2</v>
      </c>
      <c r="AD27" s="11">
        <f t="shared" si="4"/>
        <v>2.23444566E-2</v>
      </c>
      <c r="AE27" s="4" t="s">
        <v>13</v>
      </c>
    </row>
    <row r="28" spans="1:31" ht="14.1" customHeight="1" x14ac:dyDescent="0.2">
      <c r="A28" s="6" t="s">
        <v>34</v>
      </c>
      <c r="B28" s="11">
        <v>9.5240000000000005E-2</v>
      </c>
      <c r="C28" s="12">
        <v>9.5240000000000005E-2</v>
      </c>
      <c r="D28" s="13">
        <v>2.5649999999999999E-2</v>
      </c>
      <c r="E28" s="11">
        <v>2.4399999999999999E-3</v>
      </c>
      <c r="F28" s="11">
        <f t="shared" si="0"/>
        <v>2.4429059999999999E-3</v>
      </c>
      <c r="G28" s="4" t="s">
        <v>13</v>
      </c>
      <c r="H28" s="11">
        <v>9.7220000000000001E-2</v>
      </c>
      <c r="I28" s="12">
        <v>9.7220000000000001E-2</v>
      </c>
      <c r="J28" s="13">
        <v>-4.802E-2</v>
      </c>
      <c r="K28" s="11">
        <v>-4.6699999999999997E-3</v>
      </c>
      <c r="L28" s="11">
        <f t="shared" si="1"/>
        <v>-4.6685043999999997E-3</v>
      </c>
      <c r="M28" s="4" t="s">
        <v>13</v>
      </c>
      <c r="N28" s="11">
        <v>0.11538</v>
      </c>
      <c r="O28" s="12">
        <v>0.11538</v>
      </c>
      <c r="P28" s="14">
        <v>-5995.09166</v>
      </c>
      <c r="Q28" s="15">
        <v>-691.74135000000001</v>
      </c>
      <c r="R28" s="15">
        <f t="shared" si="2"/>
        <v>-691.71367573079999</v>
      </c>
      <c r="S28" s="4" t="s">
        <v>13</v>
      </c>
      <c r="T28" s="11">
        <v>0.13333</v>
      </c>
      <c r="U28" s="12">
        <v>0.13333</v>
      </c>
      <c r="V28" s="13">
        <v>-0.30715999999999999</v>
      </c>
      <c r="W28" s="11">
        <v>-4.095E-2</v>
      </c>
      <c r="X28" s="11">
        <f t="shared" si="3"/>
        <v>-4.0953642800000002E-2</v>
      </c>
      <c r="Y28" s="4" t="s">
        <v>13</v>
      </c>
      <c r="Z28" s="11" t="s">
        <v>13</v>
      </c>
      <c r="AA28" s="12" t="s">
        <v>13</v>
      </c>
      <c r="AB28" s="13" t="s">
        <v>13</v>
      </c>
      <c r="AC28" s="11" t="s">
        <v>13</v>
      </c>
      <c r="AD28" s="11" t="s">
        <v>13</v>
      </c>
      <c r="AE28" s="4" t="s">
        <v>13</v>
      </c>
    </row>
    <row r="29" spans="1:31" ht="14.1" customHeight="1" x14ac:dyDescent="0.2">
      <c r="A29" s="6" t="s">
        <v>35</v>
      </c>
      <c r="B29" s="11">
        <v>0.22222</v>
      </c>
      <c r="C29" s="12">
        <v>0.22222</v>
      </c>
      <c r="D29" s="13">
        <v>4.5719999999999997E-2</v>
      </c>
      <c r="E29" s="11">
        <v>1.0160000000000001E-2</v>
      </c>
      <c r="F29" s="11">
        <f t="shared" si="0"/>
        <v>1.0159898399999999E-2</v>
      </c>
      <c r="G29" s="4" t="s">
        <v>13</v>
      </c>
      <c r="H29" s="11">
        <v>0.16667000000000001</v>
      </c>
      <c r="I29" s="12">
        <v>0.16667000000000001</v>
      </c>
      <c r="J29" s="13">
        <v>0.15004999999999999</v>
      </c>
      <c r="K29" s="11">
        <v>2.5010000000000001E-2</v>
      </c>
      <c r="L29" s="11">
        <f t="shared" si="1"/>
        <v>2.5008833500000001E-2</v>
      </c>
      <c r="M29" s="4" t="s">
        <v>13</v>
      </c>
      <c r="N29" s="11">
        <v>0.23077</v>
      </c>
      <c r="O29" s="12">
        <v>0.23077</v>
      </c>
      <c r="P29" s="14">
        <v>-2954.6554799999999</v>
      </c>
      <c r="Q29" s="15">
        <v>-681.84357</v>
      </c>
      <c r="R29" s="15">
        <f t="shared" si="2"/>
        <v>-681.84584511959997</v>
      </c>
      <c r="S29" s="4" t="s">
        <v>13</v>
      </c>
      <c r="T29" s="11">
        <v>0.31111</v>
      </c>
      <c r="U29" s="12">
        <v>0.31111</v>
      </c>
      <c r="V29" s="13">
        <v>-0.16367999999999999</v>
      </c>
      <c r="W29" s="11">
        <v>-5.092E-2</v>
      </c>
      <c r="X29" s="11">
        <f t="shared" si="3"/>
        <v>-5.0922484799999994E-2</v>
      </c>
      <c r="Y29" s="4" t="s">
        <v>13</v>
      </c>
      <c r="Z29" s="11">
        <v>0.11881</v>
      </c>
      <c r="AA29" s="12">
        <v>0.11881</v>
      </c>
      <c r="AB29" s="13">
        <v>-9.4400000000000005E-3</v>
      </c>
      <c r="AC29" s="11">
        <v>-1.1199999999999999E-3</v>
      </c>
      <c r="AD29" s="11">
        <f>AA29*AB29</f>
        <v>-1.1215664E-3</v>
      </c>
      <c r="AE29" s="4" t="s">
        <v>13</v>
      </c>
    </row>
    <row r="30" spans="1:31" ht="14.1" customHeight="1" x14ac:dyDescent="0.2">
      <c r="A30" s="6" t="s">
        <v>36</v>
      </c>
      <c r="B30" s="11">
        <v>3.968E-2</v>
      </c>
      <c r="C30" s="12">
        <v>3.968E-2</v>
      </c>
      <c r="D30" s="13">
        <v>0.22073999999999999</v>
      </c>
      <c r="E30" s="11">
        <v>8.7600000000000004E-3</v>
      </c>
      <c r="F30" s="11">
        <f t="shared" si="0"/>
        <v>8.758963199999999E-3</v>
      </c>
      <c r="G30" s="4" t="s">
        <v>13</v>
      </c>
      <c r="H30" s="11">
        <v>4.861E-2</v>
      </c>
      <c r="I30" s="12">
        <v>4.861E-2</v>
      </c>
      <c r="J30" s="13">
        <v>9.9970000000000003E-2</v>
      </c>
      <c r="K30" s="11">
        <v>4.8599999999999997E-3</v>
      </c>
      <c r="L30" s="11">
        <f t="shared" si="1"/>
        <v>4.8595417E-3</v>
      </c>
      <c r="M30" s="4" t="s">
        <v>13</v>
      </c>
      <c r="N30" s="11">
        <v>4.8079999999999998E-2</v>
      </c>
      <c r="O30" s="12">
        <v>4.8079999999999998E-2</v>
      </c>
      <c r="P30" s="14">
        <v>-4380.2701299999999</v>
      </c>
      <c r="Q30" s="15">
        <v>-210.58991</v>
      </c>
      <c r="R30" s="15">
        <f t="shared" si="2"/>
        <v>-210.6033878504</v>
      </c>
      <c r="S30" s="4" t="s">
        <v>13</v>
      </c>
      <c r="T30" s="11">
        <v>0.13333</v>
      </c>
      <c r="U30" s="12">
        <v>0.13333</v>
      </c>
      <c r="V30" s="13">
        <v>0.32258999999999999</v>
      </c>
      <c r="W30" s="11">
        <v>4.301E-2</v>
      </c>
      <c r="X30" s="11">
        <f t="shared" si="3"/>
        <v>4.3010924700000001E-2</v>
      </c>
      <c r="Y30" s="4" t="s">
        <v>13</v>
      </c>
      <c r="Z30" s="11">
        <v>9.9010000000000001E-2</v>
      </c>
      <c r="AA30" s="12">
        <v>9.9010000000000001E-2</v>
      </c>
      <c r="AB30" s="13">
        <v>5.1979999999999998E-2</v>
      </c>
      <c r="AC30" s="11">
        <v>5.1500000000000001E-3</v>
      </c>
      <c r="AD30" s="11">
        <f>AA30*AB30</f>
        <v>5.1465397999999997E-3</v>
      </c>
      <c r="AE30" s="4" t="s">
        <v>13</v>
      </c>
    </row>
    <row r="31" spans="1:31" ht="14.1" customHeight="1" x14ac:dyDescent="0.2">
      <c r="A31" s="6" t="s">
        <v>37</v>
      </c>
      <c r="B31" s="11">
        <v>0.14285999999999999</v>
      </c>
      <c r="C31" s="12">
        <v>0.14285999999999999</v>
      </c>
      <c r="D31" s="13">
        <v>0.23477999999999999</v>
      </c>
      <c r="E31" s="11">
        <v>3.354E-2</v>
      </c>
      <c r="F31" s="11">
        <f t="shared" si="0"/>
        <v>3.3540670799999998E-2</v>
      </c>
      <c r="G31" s="4" t="s">
        <v>13</v>
      </c>
      <c r="H31" s="11">
        <v>7.639E-2</v>
      </c>
      <c r="I31" s="12">
        <v>7.639E-2</v>
      </c>
      <c r="J31" s="13">
        <v>-0.11221</v>
      </c>
      <c r="K31" s="11">
        <v>-8.5699999999999995E-3</v>
      </c>
      <c r="L31" s="11">
        <f t="shared" si="1"/>
        <v>-8.5717219000000008E-3</v>
      </c>
      <c r="M31" s="4" t="s">
        <v>13</v>
      </c>
      <c r="N31" s="11">
        <v>0.16345999999999999</v>
      </c>
      <c r="O31" s="12">
        <v>0.16345999999999999</v>
      </c>
      <c r="P31" s="14">
        <v>-5055.8386399999999</v>
      </c>
      <c r="Q31" s="15">
        <v>-826.43516</v>
      </c>
      <c r="R31" s="15">
        <f t="shared" si="2"/>
        <v>-826.42738409439994</v>
      </c>
      <c r="S31" s="4" t="s">
        <v>13</v>
      </c>
      <c r="T31" s="11">
        <v>0.13333</v>
      </c>
      <c r="U31" s="12">
        <v>0.13333</v>
      </c>
      <c r="V31" s="13">
        <v>0.14643999999999999</v>
      </c>
      <c r="W31" s="11">
        <v>1.9529999999999999E-2</v>
      </c>
      <c r="X31" s="11">
        <f t="shared" si="3"/>
        <v>1.9524845199999998E-2</v>
      </c>
      <c r="Y31" s="4" t="s">
        <v>13</v>
      </c>
      <c r="Z31" s="11">
        <v>0.16832</v>
      </c>
      <c r="AA31" s="12">
        <v>0.16832</v>
      </c>
      <c r="AB31" s="13">
        <v>8.3690000000000001E-2</v>
      </c>
      <c r="AC31" s="11">
        <v>1.409E-2</v>
      </c>
      <c r="AD31" s="11">
        <f>AA31*AB31</f>
        <v>1.4086700799999999E-2</v>
      </c>
      <c r="AE31" s="4" t="s">
        <v>13</v>
      </c>
    </row>
    <row r="32" spans="1:31" ht="14.1" customHeight="1" x14ac:dyDescent="0.2">
      <c r="A32" s="6" t="s">
        <v>38</v>
      </c>
      <c r="B32" s="11">
        <v>0.39683000000000002</v>
      </c>
      <c r="C32" s="12">
        <v>0.39683000000000002</v>
      </c>
      <c r="D32" s="13">
        <v>5.1490000000000001E-2</v>
      </c>
      <c r="E32" s="11">
        <v>2.043E-2</v>
      </c>
      <c r="F32" s="11">
        <f t="shared" si="0"/>
        <v>2.0432776700000002E-2</v>
      </c>
      <c r="G32" s="4" t="s">
        <v>13</v>
      </c>
      <c r="H32" s="11">
        <v>0.27083000000000002</v>
      </c>
      <c r="I32" s="12">
        <v>0.27083000000000002</v>
      </c>
      <c r="J32" s="13">
        <v>-8.4000000000000003E-4</v>
      </c>
      <c r="K32" s="11">
        <v>-2.3000000000000001E-4</v>
      </c>
      <c r="L32" s="11">
        <f t="shared" si="1"/>
        <v>-2.2749720000000002E-4</v>
      </c>
      <c r="M32" s="4" t="s">
        <v>13</v>
      </c>
      <c r="N32" s="11">
        <v>0.39423000000000002</v>
      </c>
      <c r="O32" s="12">
        <v>0.39423000000000002</v>
      </c>
      <c r="P32" s="14">
        <v>157.53216</v>
      </c>
      <c r="Q32" s="15">
        <v>62.104019999999998</v>
      </c>
      <c r="R32" s="15">
        <f t="shared" si="2"/>
        <v>62.103903436800003</v>
      </c>
      <c r="S32" s="4" t="s">
        <v>13</v>
      </c>
      <c r="T32" s="11">
        <v>0.37778</v>
      </c>
      <c r="U32" s="12">
        <v>0.37778</v>
      </c>
      <c r="V32" s="13">
        <v>0.23580000000000001</v>
      </c>
      <c r="W32" s="11">
        <v>8.9080000000000006E-2</v>
      </c>
      <c r="X32" s="11">
        <f t="shared" si="3"/>
        <v>8.9080524000000008E-2</v>
      </c>
      <c r="Y32" s="4" t="s">
        <v>13</v>
      </c>
      <c r="Z32" s="11">
        <v>0.40594000000000002</v>
      </c>
      <c r="AA32" s="12">
        <v>0.40594000000000002</v>
      </c>
      <c r="AB32" s="13">
        <v>2.0809999999999999E-2</v>
      </c>
      <c r="AC32" s="11">
        <v>8.4499999999999992E-3</v>
      </c>
      <c r="AD32" s="11">
        <f>AA32*AB32</f>
        <v>8.4476113999999991E-3</v>
      </c>
      <c r="AE32" s="4" t="s">
        <v>13</v>
      </c>
    </row>
    <row r="33" spans="1:31" ht="14.1" customHeight="1" x14ac:dyDescent="0.2">
      <c r="A33" s="6" t="s">
        <v>39</v>
      </c>
      <c r="B33" s="11">
        <v>0.27416000000000001</v>
      </c>
      <c r="C33" s="12">
        <v>0.27416000000000001</v>
      </c>
      <c r="D33" s="13">
        <v>1.7760000000000001E-2</v>
      </c>
      <c r="E33" s="11">
        <v>4.8700000000000002E-3</v>
      </c>
      <c r="F33" s="11">
        <f t="shared" si="0"/>
        <v>4.869081600000001E-3</v>
      </c>
      <c r="G33" s="4" t="s">
        <v>13</v>
      </c>
      <c r="H33" s="11">
        <v>0.25740000000000002</v>
      </c>
      <c r="I33" s="12">
        <v>0.25740000000000002</v>
      </c>
      <c r="J33" s="13">
        <v>2.7189999999999999E-2</v>
      </c>
      <c r="K33" s="11">
        <v>7.0000000000000001E-3</v>
      </c>
      <c r="L33" s="11">
        <f t="shared" si="1"/>
        <v>6.9987060000000004E-3</v>
      </c>
      <c r="M33" s="4" t="s">
        <v>13</v>
      </c>
      <c r="N33" s="11">
        <v>0.23891999999999999</v>
      </c>
      <c r="O33" s="12">
        <v>0.23891999999999999</v>
      </c>
      <c r="P33" s="14">
        <v>3633.1653799999999</v>
      </c>
      <c r="Q33" s="15">
        <v>868.03950999999995</v>
      </c>
      <c r="R33" s="15">
        <f t="shared" si="2"/>
        <v>868.03587258959999</v>
      </c>
      <c r="S33" s="4" t="s">
        <v>13</v>
      </c>
      <c r="T33" s="11">
        <v>0.31703999999999999</v>
      </c>
      <c r="U33" s="12">
        <v>0.31703999999999999</v>
      </c>
      <c r="V33" s="13">
        <v>7.8170000000000003E-2</v>
      </c>
      <c r="W33" s="11">
        <v>2.478E-2</v>
      </c>
      <c r="X33" s="11">
        <f t="shared" si="3"/>
        <v>2.4783016800000002E-2</v>
      </c>
      <c r="Y33" s="4" t="s">
        <v>13</v>
      </c>
      <c r="Z33" s="11" t="s">
        <v>13</v>
      </c>
      <c r="AA33" s="12" t="s">
        <v>13</v>
      </c>
      <c r="AB33" s="13" t="s">
        <v>13</v>
      </c>
      <c r="AC33" s="11" t="s">
        <v>13</v>
      </c>
      <c r="AD33" s="11" t="s">
        <v>13</v>
      </c>
      <c r="AE33" s="4" t="s">
        <v>13</v>
      </c>
    </row>
    <row r="34" spans="1:31" ht="14.1" customHeight="1" x14ac:dyDescent="0.2">
      <c r="A34" s="6" t="s">
        <v>40</v>
      </c>
      <c r="B34" s="11" t="s">
        <v>13</v>
      </c>
      <c r="C34" s="12" t="s">
        <v>13</v>
      </c>
      <c r="D34" s="13" t="s">
        <v>13</v>
      </c>
      <c r="E34" s="11" t="s">
        <v>13</v>
      </c>
      <c r="F34" s="11" t="s">
        <v>13</v>
      </c>
      <c r="G34" s="4" t="s">
        <v>13</v>
      </c>
      <c r="H34" s="11" t="s">
        <v>13</v>
      </c>
      <c r="I34" s="12" t="s">
        <v>13</v>
      </c>
      <c r="J34" s="13" t="s">
        <v>13</v>
      </c>
      <c r="K34" s="11" t="s">
        <v>13</v>
      </c>
      <c r="L34" s="11" t="s">
        <v>13</v>
      </c>
      <c r="M34" s="4" t="s">
        <v>13</v>
      </c>
      <c r="N34" s="11">
        <v>0.31574999999999998</v>
      </c>
      <c r="O34" s="12">
        <v>0.31574999999999998</v>
      </c>
      <c r="P34" s="14">
        <v>6835.1965200000004</v>
      </c>
      <c r="Q34" s="15">
        <v>2158.1835000000001</v>
      </c>
      <c r="R34" s="15">
        <f t="shared" si="2"/>
        <v>2158.21330119</v>
      </c>
      <c r="S34" s="4" t="s">
        <v>13</v>
      </c>
      <c r="T34" s="11" t="s">
        <v>13</v>
      </c>
      <c r="U34" s="12" t="s">
        <v>13</v>
      </c>
      <c r="V34" s="13" t="s">
        <v>13</v>
      </c>
      <c r="W34" s="11" t="s">
        <v>13</v>
      </c>
      <c r="X34" s="11" t="s">
        <v>13</v>
      </c>
      <c r="Y34" s="4" t="s">
        <v>13</v>
      </c>
      <c r="Z34" s="11" t="s">
        <v>13</v>
      </c>
      <c r="AA34" s="12" t="s">
        <v>13</v>
      </c>
      <c r="AB34" s="13" t="s">
        <v>13</v>
      </c>
      <c r="AC34" s="11" t="s">
        <v>13</v>
      </c>
      <c r="AD34" s="11" t="s">
        <v>13</v>
      </c>
      <c r="AE34" s="4" t="s">
        <v>13</v>
      </c>
    </row>
    <row r="35" spans="1:31" ht="14.1" customHeight="1" x14ac:dyDescent="0.2">
      <c r="A35" s="6" t="s">
        <v>41</v>
      </c>
      <c r="B35" s="11">
        <v>0.65873000000000004</v>
      </c>
      <c r="C35" s="12">
        <v>0.65873000000000004</v>
      </c>
      <c r="D35" s="13">
        <v>0.29037000000000002</v>
      </c>
      <c r="E35" s="11">
        <v>0.19128000000000001</v>
      </c>
      <c r="F35" s="11">
        <f>C35*D35</f>
        <v>0.19127543010000003</v>
      </c>
      <c r="G35" s="4" t="s">
        <v>13</v>
      </c>
      <c r="H35" s="11">
        <v>0.71528000000000003</v>
      </c>
      <c r="I35" s="12">
        <v>0.71528000000000003</v>
      </c>
      <c r="J35" s="13">
        <v>0.36709000000000003</v>
      </c>
      <c r="K35" s="11">
        <v>0.26257000000000003</v>
      </c>
      <c r="L35" s="11">
        <f>I35*J35</f>
        <v>0.26257213520000006</v>
      </c>
      <c r="M35" s="4" t="s">
        <v>13</v>
      </c>
      <c r="N35" s="11">
        <v>0.64422999999999997</v>
      </c>
      <c r="O35" s="12">
        <v>0.64422999999999997</v>
      </c>
      <c r="P35" s="14">
        <v>-7755.3943399999998</v>
      </c>
      <c r="Q35" s="15">
        <v>-4996.2636599999996</v>
      </c>
      <c r="R35" s="15">
        <f t="shared" si="2"/>
        <v>-4996.2576956581997</v>
      </c>
      <c r="S35" s="4" t="s">
        <v>13</v>
      </c>
      <c r="T35" s="11">
        <v>0.57777999999999996</v>
      </c>
      <c r="U35" s="12">
        <v>0.57777999999999996</v>
      </c>
      <c r="V35" s="13">
        <v>8.0610000000000001E-2</v>
      </c>
      <c r="W35" s="11">
        <v>4.6580000000000003E-2</v>
      </c>
      <c r="X35" s="11">
        <f>U35*V35</f>
        <v>4.65748458E-2</v>
      </c>
      <c r="Y35" s="4" t="s">
        <v>13</v>
      </c>
      <c r="Z35" s="11">
        <v>0.75248000000000004</v>
      </c>
      <c r="AA35" s="12">
        <v>0.75248000000000004</v>
      </c>
      <c r="AB35" s="13">
        <v>-0.16347</v>
      </c>
      <c r="AC35" s="11">
        <v>-0.12300999999999999</v>
      </c>
      <c r="AD35" s="11">
        <f t="shared" ref="AD35:AD47" si="5">AA35*AB35</f>
        <v>-0.12300790560000001</v>
      </c>
      <c r="AE35" s="4" t="s">
        <v>13</v>
      </c>
    </row>
    <row r="36" spans="1:31" ht="14.1" customHeight="1" x14ac:dyDescent="0.2">
      <c r="A36" s="6" t="s">
        <v>42</v>
      </c>
      <c r="B36" s="11" t="s">
        <v>13</v>
      </c>
      <c r="C36" s="12" t="s">
        <v>13</v>
      </c>
      <c r="D36" s="13" t="s">
        <v>13</v>
      </c>
      <c r="E36" s="11" t="s">
        <v>13</v>
      </c>
      <c r="F36" s="11" t="s">
        <v>13</v>
      </c>
      <c r="G36" s="4" t="s">
        <v>13</v>
      </c>
      <c r="H36" s="11" t="s">
        <v>13</v>
      </c>
      <c r="I36" s="12" t="s">
        <v>13</v>
      </c>
      <c r="J36" s="13" t="s">
        <v>13</v>
      </c>
      <c r="K36" s="11" t="s">
        <v>13</v>
      </c>
      <c r="L36" s="11" t="s">
        <v>13</v>
      </c>
      <c r="M36" s="4" t="s">
        <v>13</v>
      </c>
      <c r="N36" s="11" t="s">
        <v>13</v>
      </c>
      <c r="O36" s="12" t="s">
        <v>13</v>
      </c>
      <c r="P36" s="14" t="s">
        <v>13</v>
      </c>
      <c r="Q36" s="15" t="s">
        <v>13</v>
      </c>
      <c r="R36" s="15" t="s">
        <v>13</v>
      </c>
      <c r="S36" s="4" t="s">
        <v>13</v>
      </c>
      <c r="T36" s="11" t="s">
        <v>13</v>
      </c>
      <c r="U36" s="12" t="s">
        <v>13</v>
      </c>
      <c r="V36" s="13" t="s">
        <v>13</v>
      </c>
      <c r="W36" s="11" t="s">
        <v>13</v>
      </c>
      <c r="X36" s="11" t="s">
        <v>13</v>
      </c>
      <c r="Y36" s="4" t="s">
        <v>13</v>
      </c>
      <c r="Z36" s="11">
        <v>7.7100000000000002E-2</v>
      </c>
      <c r="AA36" s="12">
        <v>7.7100000000000002E-2</v>
      </c>
      <c r="AB36" s="13">
        <v>0.13646</v>
      </c>
      <c r="AC36" s="11">
        <v>1.052E-2</v>
      </c>
      <c r="AD36" s="11">
        <f t="shared" si="5"/>
        <v>1.0521066000000001E-2</v>
      </c>
      <c r="AE36" s="4" t="s">
        <v>13</v>
      </c>
    </row>
    <row r="37" spans="1:31" ht="14.1" customHeight="1" x14ac:dyDescent="0.2">
      <c r="A37" s="6" t="s">
        <v>43</v>
      </c>
      <c r="B37" s="11" t="s">
        <v>13</v>
      </c>
      <c r="C37" s="12" t="s">
        <v>13</v>
      </c>
      <c r="D37" s="13" t="s">
        <v>13</v>
      </c>
      <c r="E37" s="11" t="s">
        <v>13</v>
      </c>
      <c r="F37" s="11" t="s">
        <v>13</v>
      </c>
      <c r="G37" s="4" t="s">
        <v>13</v>
      </c>
      <c r="H37" s="11" t="s">
        <v>13</v>
      </c>
      <c r="I37" s="12" t="s">
        <v>13</v>
      </c>
      <c r="J37" s="13" t="s">
        <v>13</v>
      </c>
      <c r="K37" s="11" t="s">
        <v>13</v>
      </c>
      <c r="L37" s="11" t="s">
        <v>13</v>
      </c>
      <c r="M37" s="4" t="s">
        <v>13</v>
      </c>
      <c r="N37" s="11" t="s">
        <v>13</v>
      </c>
      <c r="O37" s="12" t="s">
        <v>13</v>
      </c>
      <c r="P37" s="14" t="s">
        <v>13</v>
      </c>
      <c r="Q37" s="15" t="s">
        <v>13</v>
      </c>
      <c r="R37" s="15" t="s">
        <v>13</v>
      </c>
      <c r="S37" s="4" t="s">
        <v>13</v>
      </c>
      <c r="T37" s="11" t="s">
        <v>13</v>
      </c>
      <c r="U37" s="12" t="s">
        <v>13</v>
      </c>
      <c r="V37" s="13" t="s">
        <v>13</v>
      </c>
      <c r="W37" s="11" t="s">
        <v>13</v>
      </c>
      <c r="X37" s="11" t="s">
        <v>13</v>
      </c>
      <c r="Y37" s="4" t="s">
        <v>13</v>
      </c>
      <c r="Z37" s="11">
        <v>0.35643999999999998</v>
      </c>
      <c r="AA37" s="12">
        <v>0.35643999999999998</v>
      </c>
      <c r="AB37" s="13">
        <v>-0.12617</v>
      </c>
      <c r="AC37" s="11">
        <v>-4.4970000000000003E-2</v>
      </c>
      <c r="AD37" s="11">
        <f t="shared" si="5"/>
        <v>-4.4972034799999998E-2</v>
      </c>
      <c r="AE37" s="4" t="s">
        <v>13</v>
      </c>
    </row>
    <row r="38" spans="1:31" ht="14.1" customHeight="1" x14ac:dyDescent="0.2">
      <c r="A38" s="6" t="s">
        <v>44</v>
      </c>
      <c r="B38" s="11">
        <v>5.3249999999999999E-2</v>
      </c>
      <c r="C38" s="12">
        <v>5.3249999999999999E-2</v>
      </c>
      <c r="D38" s="13">
        <v>-2.8007</v>
      </c>
      <c r="E38" s="11">
        <v>-0.14913000000000001</v>
      </c>
      <c r="F38" s="11">
        <f t="shared" ref="F38:F47" si="6">C38*D38</f>
        <v>-0.14913727499999999</v>
      </c>
      <c r="G38" s="4" t="s">
        <v>13</v>
      </c>
      <c r="H38" s="11">
        <v>4.9630000000000001E-2</v>
      </c>
      <c r="I38" s="12">
        <v>4.9630000000000001E-2</v>
      </c>
      <c r="J38" s="13">
        <v>-4.3264899999999997</v>
      </c>
      <c r="K38" s="11">
        <v>-0.21471000000000001</v>
      </c>
      <c r="L38" s="11">
        <f t="shared" ref="L38:L47" si="7">I38*J38</f>
        <v>-0.21472369869999999</v>
      </c>
      <c r="M38" s="4" t="s">
        <v>13</v>
      </c>
      <c r="N38" s="11">
        <v>5.3100000000000001E-2</v>
      </c>
      <c r="O38" s="12">
        <v>5.3100000000000001E-2</v>
      </c>
      <c r="P38" s="14">
        <v>-249912.44380000001</v>
      </c>
      <c r="Q38" s="15">
        <v>-13269.535389999999</v>
      </c>
      <c r="R38" s="15">
        <f t="shared" ref="R38:R48" si="8">O38*P38</f>
        <v>-13270.35076578</v>
      </c>
      <c r="S38" s="4" t="s">
        <v>13</v>
      </c>
      <c r="T38" s="11">
        <v>4.8180000000000001E-2</v>
      </c>
      <c r="U38" s="12">
        <v>4.8180000000000001E-2</v>
      </c>
      <c r="V38" s="13">
        <v>-1.0485199999999999</v>
      </c>
      <c r="W38" s="11">
        <v>-5.0509999999999999E-2</v>
      </c>
      <c r="X38" s="11">
        <f t="shared" ref="X38:X47" si="9">U38*V38</f>
        <v>-5.0517693599999997E-2</v>
      </c>
      <c r="Y38" s="4" t="s">
        <v>13</v>
      </c>
      <c r="Z38" s="11">
        <v>5.0099999999999999E-2</v>
      </c>
      <c r="AA38" s="12">
        <v>5.0099999999999999E-2</v>
      </c>
      <c r="AB38" s="13">
        <v>9.7497699999999998</v>
      </c>
      <c r="AC38" s="11">
        <v>0.48846000000000001</v>
      </c>
      <c r="AD38" s="11">
        <f t="shared" si="5"/>
        <v>0.48846347699999998</v>
      </c>
      <c r="AE38" s="4" t="s">
        <v>13</v>
      </c>
    </row>
    <row r="39" spans="1:31" ht="14.1" customHeight="1" x14ac:dyDescent="0.2">
      <c r="A39" s="6" t="s">
        <v>45</v>
      </c>
      <c r="B39" s="11">
        <v>0.21113999999999999</v>
      </c>
      <c r="C39" s="12">
        <v>0.21113999999999999</v>
      </c>
      <c r="D39" s="13">
        <v>-0.39871000000000001</v>
      </c>
      <c r="E39" s="11">
        <v>-8.4180000000000005E-2</v>
      </c>
      <c r="F39" s="11">
        <f t="shared" si="6"/>
        <v>-8.4183629400000001E-2</v>
      </c>
      <c r="G39" s="4" t="s">
        <v>13</v>
      </c>
      <c r="H39" s="11">
        <v>0.21124000000000001</v>
      </c>
      <c r="I39" s="12">
        <v>0.21124000000000001</v>
      </c>
      <c r="J39" s="13">
        <v>-7.1389999999999995E-2</v>
      </c>
      <c r="K39" s="11">
        <v>-1.508E-2</v>
      </c>
      <c r="L39" s="11">
        <f t="shared" si="7"/>
        <v>-1.50804236E-2</v>
      </c>
      <c r="M39" s="4" t="s">
        <v>13</v>
      </c>
      <c r="N39" s="11">
        <v>0.21057999999999999</v>
      </c>
      <c r="O39" s="12">
        <v>0.21057999999999999</v>
      </c>
      <c r="P39" s="14">
        <v>-126740.7709</v>
      </c>
      <c r="Q39" s="15">
        <v>-26689.54448</v>
      </c>
      <c r="R39" s="15">
        <f t="shared" si="8"/>
        <v>-26689.071536121999</v>
      </c>
      <c r="S39" s="4" t="s">
        <v>13</v>
      </c>
      <c r="T39" s="11">
        <v>0.21429999999999999</v>
      </c>
      <c r="U39" s="12">
        <v>0.21429999999999999</v>
      </c>
      <c r="V39" s="13">
        <v>-1.78315</v>
      </c>
      <c r="W39" s="11">
        <v>-0.38213000000000003</v>
      </c>
      <c r="X39" s="11">
        <f t="shared" si="9"/>
        <v>-0.382129045</v>
      </c>
      <c r="Y39" s="4" t="s">
        <v>13</v>
      </c>
      <c r="Z39" s="11">
        <v>0.21634</v>
      </c>
      <c r="AA39" s="12">
        <v>0.21634</v>
      </c>
      <c r="AB39" s="13">
        <v>-5.3798899999999996</v>
      </c>
      <c r="AC39" s="11">
        <v>-1.16391</v>
      </c>
      <c r="AD39" s="11">
        <f t="shared" si="5"/>
        <v>-1.1638854025999998</v>
      </c>
      <c r="AE39" s="4" t="s">
        <v>13</v>
      </c>
    </row>
    <row r="40" spans="1:31" ht="14.1" customHeight="1" x14ac:dyDescent="0.2">
      <c r="A40" s="6" t="s">
        <v>46</v>
      </c>
      <c r="B40" s="11">
        <v>2.7699999999999999E-2</v>
      </c>
      <c r="C40" s="12">
        <v>2.7699999999999999E-2</v>
      </c>
      <c r="D40" s="13">
        <v>-5.5364500000000003</v>
      </c>
      <c r="E40" s="11">
        <v>-0.15339</v>
      </c>
      <c r="F40" s="11">
        <f t="shared" si="6"/>
        <v>-0.15335966500000001</v>
      </c>
      <c r="G40" s="4" t="s">
        <v>13</v>
      </c>
      <c r="H40" s="11">
        <v>2.69E-2</v>
      </c>
      <c r="I40" s="12">
        <v>2.69E-2</v>
      </c>
      <c r="J40" s="13">
        <v>-6.4962099999999996</v>
      </c>
      <c r="K40" s="11">
        <v>-0.17474999999999999</v>
      </c>
      <c r="L40" s="11">
        <f t="shared" si="7"/>
        <v>-0.17474804899999999</v>
      </c>
      <c r="M40" s="4" t="s">
        <v>13</v>
      </c>
      <c r="N40" s="11">
        <v>2.7830000000000001E-2</v>
      </c>
      <c r="O40" s="12">
        <v>2.7830000000000001E-2</v>
      </c>
      <c r="P40" s="14">
        <v>-169895.34030000001</v>
      </c>
      <c r="Q40" s="15">
        <v>-4727.5284799999999</v>
      </c>
      <c r="R40" s="15">
        <f t="shared" si="8"/>
        <v>-4728.1873205490001</v>
      </c>
      <c r="S40" s="4" t="s">
        <v>13</v>
      </c>
      <c r="T40" s="11">
        <v>2.4330000000000001E-2</v>
      </c>
      <c r="U40" s="12">
        <v>2.4330000000000001E-2</v>
      </c>
      <c r="V40" s="13">
        <v>-13.22946</v>
      </c>
      <c r="W40" s="11">
        <v>-0.32192999999999999</v>
      </c>
      <c r="X40" s="11">
        <f t="shared" si="9"/>
        <v>-0.32187276180000002</v>
      </c>
      <c r="Y40" s="4" t="s">
        <v>13</v>
      </c>
      <c r="Z40" s="11">
        <v>2.5770000000000001E-2</v>
      </c>
      <c r="AA40" s="12">
        <v>2.5770000000000001E-2</v>
      </c>
      <c r="AB40" s="13">
        <v>-0.50465000000000004</v>
      </c>
      <c r="AC40" s="11">
        <v>-1.3010000000000001E-2</v>
      </c>
      <c r="AD40" s="11">
        <f t="shared" si="5"/>
        <v>-1.3004830500000002E-2</v>
      </c>
      <c r="AE40" s="4" t="s">
        <v>13</v>
      </c>
    </row>
    <row r="41" spans="1:31" ht="14.1" customHeight="1" x14ac:dyDescent="0.2">
      <c r="A41" s="6" t="s">
        <v>47</v>
      </c>
      <c r="B41" s="11">
        <v>1.447E-2</v>
      </c>
      <c r="C41" s="12">
        <v>1.447E-2</v>
      </c>
      <c r="D41" s="13">
        <v>-3.25543</v>
      </c>
      <c r="E41" s="11">
        <v>-4.7120000000000002E-2</v>
      </c>
      <c r="F41" s="11">
        <f t="shared" si="6"/>
        <v>-4.71060721E-2</v>
      </c>
      <c r="G41" s="4" t="s">
        <v>13</v>
      </c>
      <c r="H41" s="11">
        <v>1.374E-2</v>
      </c>
      <c r="I41" s="12">
        <v>1.374E-2</v>
      </c>
      <c r="J41" s="13">
        <v>-1.04867</v>
      </c>
      <c r="K41" s="11">
        <v>-1.4409999999999999E-2</v>
      </c>
      <c r="L41" s="11">
        <f t="shared" si="7"/>
        <v>-1.4408725800000001E-2</v>
      </c>
      <c r="M41" s="4" t="s">
        <v>13</v>
      </c>
      <c r="N41" s="11">
        <v>1.4460000000000001E-2</v>
      </c>
      <c r="O41" s="12">
        <v>1.4460000000000001E-2</v>
      </c>
      <c r="P41" s="14">
        <v>-105297.95849999999</v>
      </c>
      <c r="Q41" s="15">
        <v>-1522.9910400000001</v>
      </c>
      <c r="R41" s="15">
        <f t="shared" si="8"/>
        <v>-1522.6084799099999</v>
      </c>
      <c r="S41" s="4" t="s">
        <v>13</v>
      </c>
      <c r="T41" s="11">
        <v>1.3820000000000001E-2</v>
      </c>
      <c r="U41" s="12">
        <v>1.3820000000000001E-2</v>
      </c>
      <c r="V41" s="13">
        <v>-3.26017</v>
      </c>
      <c r="W41" s="11">
        <v>-4.5039999999999997E-2</v>
      </c>
      <c r="X41" s="11">
        <f t="shared" si="9"/>
        <v>-4.5055549400000006E-2</v>
      </c>
      <c r="Y41" s="4" t="s">
        <v>13</v>
      </c>
      <c r="Z41" s="11">
        <v>1.3089999999999999E-2</v>
      </c>
      <c r="AA41" s="12">
        <v>1.3089999999999999E-2</v>
      </c>
      <c r="AB41" s="13">
        <v>53.446379999999998</v>
      </c>
      <c r="AC41" s="11">
        <v>0.69969999999999999</v>
      </c>
      <c r="AD41" s="11">
        <f t="shared" si="5"/>
        <v>0.69961311419999994</v>
      </c>
      <c r="AE41" s="4" t="s">
        <v>13</v>
      </c>
    </row>
    <row r="42" spans="1:31" ht="14.1" customHeight="1" x14ac:dyDescent="0.2">
      <c r="A42" s="6" t="s">
        <v>48</v>
      </c>
      <c r="B42" s="11">
        <v>9.4320000000000001E-2</v>
      </c>
      <c r="C42" s="12">
        <v>9.4320000000000001E-2</v>
      </c>
      <c r="D42" s="13">
        <v>-0.45835999999999999</v>
      </c>
      <c r="E42" s="11">
        <v>-4.3229999999999998E-2</v>
      </c>
      <c r="F42" s="11">
        <f t="shared" si="6"/>
        <v>-4.3232515200000002E-2</v>
      </c>
      <c r="G42" s="4" t="s">
        <v>13</v>
      </c>
      <c r="H42" s="11">
        <v>9.0529999999999999E-2</v>
      </c>
      <c r="I42" s="12">
        <v>9.0529999999999999E-2</v>
      </c>
      <c r="J42" s="13">
        <v>2.2187700000000001</v>
      </c>
      <c r="K42" s="11">
        <v>0.20086000000000001</v>
      </c>
      <c r="L42" s="11">
        <f t="shared" si="7"/>
        <v>0.2008652481</v>
      </c>
      <c r="M42" s="4" t="s">
        <v>13</v>
      </c>
      <c r="N42" s="11">
        <v>9.3990000000000004E-2</v>
      </c>
      <c r="O42" s="12">
        <v>9.3990000000000004E-2</v>
      </c>
      <c r="P42" s="14">
        <v>-70961.361810000002</v>
      </c>
      <c r="Q42" s="15">
        <v>-6669.8476000000001</v>
      </c>
      <c r="R42" s="15">
        <f t="shared" si="8"/>
        <v>-6669.6583965219006</v>
      </c>
      <c r="S42" s="4" t="s">
        <v>13</v>
      </c>
      <c r="T42" s="11">
        <v>8.6980000000000002E-2</v>
      </c>
      <c r="U42" s="12">
        <v>8.6980000000000002E-2</v>
      </c>
      <c r="V42" s="13">
        <v>-4.5945799999999997</v>
      </c>
      <c r="W42" s="11">
        <v>-0.39965000000000001</v>
      </c>
      <c r="X42" s="11">
        <f t="shared" si="9"/>
        <v>-0.3996365684</v>
      </c>
      <c r="Y42" s="4" t="s">
        <v>13</v>
      </c>
      <c r="Z42" s="11">
        <v>9.622E-2</v>
      </c>
      <c r="AA42" s="12">
        <v>9.622E-2</v>
      </c>
      <c r="AB42" s="13">
        <v>7.5701499999999999</v>
      </c>
      <c r="AC42" s="11">
        <v>0.72841999999999996</v>
      </c>
      <c r="AD42" s="11">
        <f t="shared" si="5"/>
        <v>0.728399833</v>
      </c>
      <c r="AE42" s="4" t="s">
        <v>13</v>
      </c>
    </row>
    <row r="43" spans="1:31" ht="14.1" customHeight="1" x14ac:dyDescent="0.2">
      <c r="A43" s="6" t="s">
        <v>49</v>
      </c>
      <c r="B43" s="11">
        <v>6.6180000000000003E-2</v>
      </c>
      <c r="C43" s="12">
        <v>6.6180000000000003E-2</v>
      </c>
      <c r="D43" s="13">
        <v>-0.54183999999999999</v>
      </c>
      <c r="E43" s="11">
        <v>-3.5860000000000003E-2</v>
      </c>
      <c r="F43" s="11">
        <f t="shared" si="6"/>
        <v>-3.5858971199999999E-2</v>
      </c>
      <c r="G43" s="4" t="s">
        <v>13</v>
      </c>
      <c r="H43" s="11">
        <v>6.7909999999999998E-2</v>
      </c>
      <c r="I43" s="12">
        <v>6.7909999999999998E-2</v>
      </c>
      <c r="J43" s="13">
        <v>-1.25665</v>
      </c>
      <c r="K43" s="11">
        <v>-8.5330000000000003E-2</v>
      </c>
      <c r="L43" s="11">
        <f t="shared" si="7"/>
        <v>-8.53391015E-2</v>
      </c>
      <c r="M43" s="4" t="s">
        <v>13</v>
      </c>
      <c r="N43" s="11">
        <v>6.8409999999999999E-2</v>
      </c>
      <c r="O43" s="12">
        <v>6.8409999999999999E-2</v>
      </c>
      <c r="P43" s="14">
        <v>-123570.0515</v>
      </c>
      <c r="Q43" s="15">
        <v>-8452.8294700000006</v>
      </c>
      <c r="R43" s="15">
        <f t="shared" si="8"/>
        <v>-8453.4272231150007</v>
      </c>
      <c r="S43" s="4" t="s">
        <v>13</v>
      </c>
      <c r="T43" s="11">
        <v>7.0069999999999993E-2</v>
      </c>
      <c r="U43" s="12">
        <v>7.0069999999999993E-2</v>
      </c>
      <c r="V43" s="13">
        <v>-1.1981200000000001</v>
      </c>
      <c r="W43" s="11">
        <v>-8.3949999999999997E-2</v>
      </c>
      <c r="X43" s="11">
        <f t="shared" si="9"/>
        <v>-8.3952268400000002E-2</v>
      </c>
      <c r="Y43" s="4" t="s">
        <v>13</v>
      </c>
      <c r="Z43" s="11">
        <v>7.1300000000000002E-2</v>
      </c>
      <c r="AA43" s="12">
        <v>7.1300000000000002E-2</v>
      </c>
      <c r="AB43" s="13">
        <v>14.16038</v>
      </c>
      <c r="AC43" s="11">
        <v>1.0095700000000001</v>
      </c>
      <c r="AD43" s="11">
        <f t="shared" si="5"/>
        <v>1.0096350940000001</v>
      </c>
      <c r="AE43" s="4" t="s">
        <v>13</v>
      </c>
    </row>
    <row r="44" spans="1:31" ht="14.1" customHeight="1" x14ac:dyDescent="0.2">
      <c r="A44" s="6" t="s">
        <v>50</v>
      </c>
      <c r="B44" s="11">
        <v>0.16103000000000001</v>
      </c>
      <c r="C44" s="12">
        <v>0.16103000000000001</v>
      </c>
      <c r="D44" s="13">
        <v>-1.2016199999999999</v>
      </c>
      <c r="E44" s="11">
        <v>-0.19350000000000001</v>
      </c>
      <c r="F44" s="11">
        <f t="shared" si="6"/>
        <v>-0.19349686859999998</v>
      </c>
      <c r="G44" s="4" t="s">
        <v>13</v>
      </c>
      <c r="H44" s="11">
        <v>0.17960000000000001</v>
      </c>
      <c r="I44" s="12">
        <v>0.17960000000000001</v>
      </c>
      <c r="J44" s="13">
        <v>-0.29770000000000002</v>
      </c>
      <c r="K44" s="11">
        <v>-5.3469999999999997E-2</v>
      </c>
      <c r="L44" s="11">
        <f t="shared" si="7"/>
        <v>-5.3466920000000008E-2</v>
      </c>
      <c r="M44" s="4" t="s">
        <v>13</v>
      </c>
      <c r="N44" s="11">
        <v>0.16131000000000001</v>
      </c>
      <c r="O44" s="12">
        <v>0.16131000000000001</v>
      </c>
      <c r="P44" s="14">
        <v>-117121.8612</v>
      </c>
      <c r="Q44" s="15">
        <v>-18892.992539999999</v>
      </c>
      <c r="R44" s="15">
        <f t="shared" si="8"/>
        <v>-18892.927430172</v>
      </c>
      <c r="S44" s="4" t="s">
        <v>13</v>
      </c>
      <c r="T44" s="11">
        <v>0.19755</v>
      </c>
      <c r="U44" s="12">
        <v>0.19755</v>
      </c>
      <c r="V44" s="13">
        <v>-3.0509499999999998</v>
      </c>
      <c r="W44" s="11">
        <v>-0.60270999999999997</v>
      </c>
      <c r="X44" s="11">
        <f t="shared" si="9"/>
        <v>-0.60271517249999995</v>
      </c>
      <c r="Y44" s="4" t="s">
        <v>13</v>
      </c>
      <c r="Z44" s="11">
        <v>0.20555000000000001</v>
      </c>
      <c r="AA44" s="12">
        <v>0.20555000000000001</v>
      </c>
      <c r="AB44" s="13">
        <v>-1.4969600000000001</v>
      </c>
      <c r="AC44" s="11">
        <v>-0.30769999999999997</v>
      </c>
      <c r="AD44" s="11">
        <f t="shared" si="5"/>
        <v>-0.30770012800000002</v>
      </c>
      <c r="AE44" s="4" t="s">
        <v>13</v>
      </c>
    </row>
    <row r="45" spans="1:31" ht="14.1" customHeight="1" x14ac:dyDescent="0.2">
      <c r="A45" s="6" t="s">
        <v>51</v>
      </c>
      <c r="B45" s="11">
        <v>7.5600000000000001E-2</v>
      </c>
      <c r="C45" s="12">
        <v>7.5600000000000001E-2</v>
      </c>
      <c r="D45" s="13">
        <v>-0.55876000000000003</v>
      </c>
      <c r="E45" s="11">
        <v>-4.224E-2</v>
      </c>
      <c r="F45" s="11">
        <f t="shared" si="6"/>
        <v>-4.2242256000000006E-2</v>
      </c>
      <c r="G45" s="4" t="s">
        <v>13</v>
      </c>
      <c r="H45" s="11">
        <v>7.0580000000000004E-2</v>
      </c>
      <c r="I45" s="12">
        <v>7.0580000000000004E-2</v>
      </c>
      <c r="J45" s="13">
        <v>1.0547500000000001</v>
      </c>
      <c r="K45" s="11">
        <v>7.4440000000000006E-2</v>
      </c>
      <c r="L45" s="11">
        <f t="shared" si="7"/>
        <v>7.4444255000000015E-2</v>
      </c>
      <c r="M45" s="4" t="s">
        <v>13</v>
      </c>
      <c r="N45" s="11">
        <v>7.6079999999999995E-2</v>
      </c>
      <c r="O45" s="12">
        <v>7.6079999999999995E-2</v>
      </c>
      <c r="P45" s="14">
        <v>-38443.98328</v>
      </c>
      <c r="Q45" s="15">
        <v>-2924.7206000000001</v>
      </c>
      <c r="R45" s="15">
        <f t="shared" si="8"/>
        <v>-2924.8182479423999</v>
      </c>
      <c r="S45" s="4" t="s">
        <v>13</v>
      </c>
      <c r="T45" s="11">
        <v>6.3320000000000001E-2</v>
      </c>
      <c r="U45" s="12">
        <v>6.3320000000000001E-2</v>
      </c>
      <c r="V45" s="13">
        <v>-0.81894999999999996</v>
      </c>
      <c r="W45" s="11">
        <v>-5.1860000000000003E-2</v>
      </c>
      <c r="X45" s="11">
        <f t="shared" si="9"/>
        <v>-5.1855913999999996E-2</v>
      </c>
      <c r="Y45" s="4" t="s">
        <v>13</v>
      </c>
      <c r="Z45" s="11">
        <v>6.275E-2</v>
      </c>
      <c r="AA45" s="12">
        <v>6.275E-2</v>
      </c>
      <c r="AB45" s="13">
        <v>5.0952099999999998</v>
      </c>
      <c r="AC45" s="11">
        <v>0.31970999999999999</v>
      </c>
      <c r="AD45" s="11">
        <f t="shared" si="5"/>
        <v>0.31972442749999996</v>
      </c>
      <c r="AE45" s="4" t="s">
        <v>13</v>
      </c>
    </row>
    <row r="46" spans="1:31" ht="14.1" customHeight="1" x14ac:dyDescent="0.2">
      <c r="A46" s="6" t="s">
        <v>52</v>
      </c>
      <c r="B46" s="11">
        <v>8.1320000000000003E-2</v>
      </c>
      <c r="C46" s="12">
        <v>8.1320000000000003E-2</v>
      </c>
      <c r="D46" s="13">
        <v>-1.52773</v>
      </c>
      <c r="E46" s="11">
        <v>-0.12422999999999999</v>
      </c>
      <c r="F46" s="11">
        <f t="shared" si="6"/>
        <v>-0.1242350036</v>
      </c>
      <c r="G46" s="4" t="s">
        <v>13</v>
      </c>
      <c r="H46" s="11">
        <v>7.9269999999999993E-2</v>
      </c>
      <c r="I46" s="12">
        <v>7.9269999999999993E-2</v>
      </c>
      <c r="J46" s="13">
        <v>-0.61804999999999999</v>
      </c>
      <c r="K46" s="11">
        <v>-4.8989999999999999E-2</v>
      </c>
      <c r="L46" s="11">
        <f t="shared" si="7"/>
        <v>-4.8992823499999998E-2</v>
      </c>
      <c r="M46" s="4" t="s">
        <v>13</v>
      </c>
      <c r="N46" s="11">
        <v>7.9549999999999996E-2</v>
      </c>
      <c r="O46" s="12">
        <v>7.9549999999999996E-2</v>
      </c>
      <c r="P46" s="14">
        <v>-103944.6094</v>
      </c>
      <c r="Q46" s="15">
        <v>-8269.1660599999996</v>
      </c>
      <c r="R46" s="15">
        <f t="shared" si="8"/>
        <v>-8268.7936777699997</v>
      </c>
      <c r="S46" s="4" t="s">
        <v>13</v>
      </c>
      <c r="T46" s="11">
        <v>6.7119999999999999E-2</v>
      </c>
      <c r="U46" s="12">
        <v>6.7119999999999999E-2</v>
      </c>
      <c r="V46" s="13">
        <v>-3.03531</v>
      </c>
      <c r="W46" s="11">
        <v>-0.20372000000000001</v>
      </c>
      <c r="X46" s="11">
        <f t="shared" si="9"/>
        <v>-0.20373000720000001</v>
      </c>
      <c r="Y46" s="4" t="s">
        <v>13</v>
      </c>
      <c r="Z46" s="11">
        <v>4.827E-2</v>
      </c>
      <c r="AA46" s="12">
        <v>4.827E-2</v>
      </c>
      <c r="AB46" s="13">
        <v>-39.306159999999998</v>
      </c>
      <c r="AC46" s="11">
        <v>-1.8972199999999999</v>
      </c>
      <c r="AD46" s="11">
        <f t="shared" si="5"/>
        <v>-1.8973083432</v>
      </c>
      <c r="AE46" s="4" t="s">
        <v>13</v>
      </c>
    </row>
    <row r="47" spans="1:31" ht="14.1" customHeight="1" x14ac:dyDescent="0.2">
      <c r="A47" s="6" t="s">
        <v>53</v>
      </c>
      <c r="B47" s="11">
        <v>5.5809999999999998E-2</v>
      </c>
      <c r="C47" s="12">
        <v>5.5809999999999998E-2</v>
      </c>
      <c r="D47" s="13">
        <v>-1.2886500000000001</v>
      </c>
      <c r="E47" s="11">
        <v>-7.1919999999999998E-2</v>
      </c>
      <c r="F47" s="11">
        <f t="shared" si="6"/>
        <v>-7.1919556499999995E-2</v>
      </c>
      <c r="G47" s="4" t="s">
        <v>13</v>
      </c>
      <c r="H47" s="11">
        <v>5.6829999999999999E-2</v>
      </c>
      <c r="I47" s="12">
        <v>5.6829999999999999E-2</v>
      </c>
      <c r="J47" s="13">
        <v>0.59853000000000001</v>
      </c>
      <c r="K47" s="11">
        <v>3.4009999999999999E-2</v>
      </c>
      <c r="L47" s="11">
        <f t="shared" si="7"/>
        <v>3.4014459900000002E-2</v>
      </c>
      <c r="M47" s="4" t="s">
        <v>13</v>
      </c>
      <c r="N47" s="11">
        <v>5.586E-2</v>
      </c>
      <c r="O47" s="12">
        <v>5.586E-2</v>
      </c>
      <c r="P47" s="14">
        <v>-4519.2127300000002</v>
      </c>
      <c r="Q47" s="15">
        <v>-252.45654999999999</v>
      </c>
      <c r="R47" s="15">
        <f t="shared" si="8"/>
        <v>-252.4432230978</v>
      </c>
      <c r="S47" s="4" t="s">
        <v>13</v>
      </c>
      <c r="T47" s="11">
        <v>5.8520000000000003E-2</v>
      </c>
      <c r="U47" s="12">
        <v>5.8520000000000003E-2</v>
      </c>
      <c r="V47" s="13">
        <v>1.1128100000000001</v>
      </c>
      <c r="W47" s="11">
        <v>6.5119999999999997E-2</v>
      </c>
      <c r="X47" s="11">
        <f t="shared" si="9"/>
        <v>6.5121641200000011E-2</v>
      </c>
      <c r="Y47" s="4" t="s">
        <v>13</v>
      </c>
      <c r="Z47" s="11">
        <v>5.3929999999999999E-2</v>
      </c>
      <c r="AA47" s="12">
        <v>5.3929999999999999E-2</v>
      </c>
      <c r="AB47" s="13">
        <v>4.6403600000000003</v>
      </c>
      <c r="AC47" s="11">
        <v>0.25026999999999999</v>
      </c>
      <c r="AD47" s="11">
        <f t="shared" si="5"/>
        <v>0.2502546148</v>
      </c>
      <c r="AE47" s="4" t="s">
        <v>13</v>
      </c>
    </row>
    <row r="48" spans="1:31" ht="14.1" customHeight="1" x14ac:dyDescent="0.2">
      <c r="A48" s="6" t="s">
        <v>54</v>
      </c>
      <c r="B48" s="11" t="s">
        <v>13</v>
      </c>
      <c r="C48" s="12" t="s">
        <v>13</v>
      </c>
      <c r="D48" s="13" t="s">
        <v>13</v>
      </c>
      <c r="E48" s="11" t="s">
        <v>13</v>
      </c>
      <c r="F48" s="11" t="s">
        <v>13</v>
      </c>
      <c r="G48" s="4" t="s">
        <v>13</v>
      </c>
      <c r="H48" s="11" t="s">
        <v>13</v>
      </c>
      <c r="I48" s="12" t="s">
        <v>13</v>
      </c>
      <c r="J48" s="13" t="s">
        <v>13</v>
      </c>
      <c r="K48" s="11" t="s">
        <v>13</v>
      </c>
      <c r="L48" s="11" t="s">
        <v>13</v>
      </c>
      <c r="M48" s="4" t="s">
        <v>13</v>
      </c>
      <c r="N48" s="11">
        <v>0.14043</v>
      </c>
      <c r="O48" s="12">
        <v>0.14043</v>
      </c>
      <c r="P48" s="14">
        <v>17238.960930000001</v>
      </c>
      <c r="Q48" s="15">
        <v>2420.89869</v>
      </c>
      <c r="R48" s="15">
        <f t="shared" si="8"/>
        <v>2420.8672833999003</v>
      </c>
      <c r="S48" s="4" t="s">
        <v>13</v>
      </c>
      <c r="T48" s="11" t="s">
        <v>13</v>
      </c>
      <c r="U48" s="12" t="s">
        <v>13</v>
      </c>
      <c r="V48" s="13" t="s">
        <v>13</v>
      </c>
      <c r="W48" s="11" t="s">
        <v>13</v>
      </c>
      <c r="X48" s="11" t="s">
        <v>13</v>
      </c>
      <c r="Y48" s="4" t="s">
        <v>13</v>
      </c>
      <c r="Z48" s="11" t="s">
        <v>13</v>
      </c>
      <c r="AA48" s="12" t="s">
        <v>13</v>
      </c>
      <c r="AB48" s="13" t="s">
        <v>13</v>
      </c>
      <c r="AC48" s="11" t="s">
        <v>13</v>
      </c>
      <c r="AD48" s="11" t="s">
        <v>13</v>
      </c>
      <c r="AE48" s="4" t="s">
        <v>13</v>
      </c>
    </row>
    <row r="50" spans="1:1" ht="12" customHeight="1" x14ac:dyDescent="0.2">
      <c r="A50" s="7" t="s">
        <v>63</v>
      </c>
    </row>
    <row r="51" spans="1:1" ht="12" customHeight="1" x14ac:dyDescent="0.2">
      <c r="A51" s="7" t="s">
        <v>64</v>
      </c>
    </row>
    <row r="52" spans="1:1" ht="12" customHeight="1" x14ac:dyDescent="0.2">
      <c r="A52" s="20" t="s">
        <v>65</v>
      </c>
    </row>
  </sheetData>
  <mergeCells count="8">
    <mergeCell ref="A3:A6"/>
    <mergeCell ref="B3:AE3"/>
    <mergeCell ref="B4:AE4"/>
    <mergeCell ref="B5:G5"/>
    <mergeCell ref="H5:M5"/>
    <mergeCell ref="N5:S5"/>
    <mergeCell ref="T5:Y5"/>
    <mergeCell ref="Z5:AE5"/>
  </mergeCells>
  <pageMargins left="0.05" right="0.05" top="0.5" bottom="0.5" header="0" footer="0"/>
  <pageSetup orientation="portrait" horizontalDpi="300" verticalDpi="300"/>
  <headerFooter>
    <oddFooter>Design Data: PY19/20/21/22_x000D_'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2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11.44140625" defaultRowHeight="12" customHeight="1" x14ac:dyDescent="0.2"/>
  <cols>
    <col min="1" max="1" width="75.6640625" style="7" customWidth="1"/>
    <col min="2" max="4" width="12.6640625" bestFit="1" customWidth="1"/>
    <col min="5" max="6" width="10.6640625" bestFit="1" customWidth="1"/>
    <col min="7" max="7" width="3.6640625" bestFit="1" customWidth="1"/>
    <col min="8" max="10" width="12.6640625" bestFit="1" customWidth="1"/>
    <col min="11" max="12" width="10.6640625" bestFit="1" customWidth="1"/>
    <col min="13" max="13" width="3.6640625" bestFit="1" customWidth="1"/>
    <col min="14" max="15" width="12.6640625" bestFit="1" customWidth="1"/>
    <col min="16" max="18" width="14.6640625" bestFit="1" customWidth="1"/>
    <col min="19" max="19" width="3.6640625" bestFit="1" customWidth="1"/>
    <col min="20" max="22" width="12.6640625" bestFit="1" customWidth="1"/>
    <col min="23" max="24" width="10.6640625" bestFit="1" customWidth="1"/>
    <col min="25" max="25" width="3.6640625" bestFit="1" customWidth="1"/>
    <col min="26" max="28" width="12.6640625" bestFit="1" customWidth="1"/>
    <col min="29" max="30" width="10.6640625" bestFit="1" customWidth="1"/>
    <col min="31" max="31" width="5.6640625" bestFit="1" customWidth="1"/>
  </cols>
  <sheetData>
    <row r="1" spans="1:31" ht="15.9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29" customFormat="1" ht="19.95" customHeight="1" x14ac:dyDescent="0.2">
      <c r="A2" s="30" t="s">
        <v>68</v>
      </c>
      <c r="B2" s="21"/>
      <c r="C2" s="21"/>
      <c r="D2" s="22"/>
      <c r="E2" s="23">
        <f>SUM(E8:E38)</f>
        <v>0.65383000000000013</v>
      </c>
      <c r="F2" s="24">
        <f>SUM(F8:F38)</f>
        <v>0.65386655669999938</v>
      </c>
      <c r="G2" s="25" t="s">
        <v>13</v>
      </c>
      <c r="H2" s="21"/>
      <c r="I2" s="21"/>
      <c r="J2" s="21"/>
      <c r="K2" s="23">
        <f>SUM(K8:K38)</f>
        <v>0.62376000000000009</v>
      </c>
      <c r="L2" s="24">
        <f>SUM(L8:L38)</f>
        <v>0.62378407270000003</v>
      </c>
      <c r="M2" s="26" t="s">
        <v>13</v>
      </c>
      <c r="N2" s="21"/>
      <c r="O2" s="21"/>
      <c r="P2" s="22"/>
      <c r="Q2" s="27">
        <f>SUM(Q8:Q38)</f>
        <v>4875.8643299999994</v>
      </c>
      <c r="R2" s="28">
        <f>SUM(R8:R38)</f>
        <v>4875.7065447440991</v>
      </c>
      <c r="S2" s="25" t="s">
        <v>13</v>
      </c>
      <c r="T2" s="21"/>
      <c r="U2" s="21"/>
      <c r="V2" s="21"/>
      <c r="W2" s="23">
        <f>SUM(W8:W38)</f>
        <v>0.50139999999999951</v>
      </c>
      <c r="X2" s="24">
        <f>SUM(X8:X38)</f>
        <v>0.50140613919999955</v>
      </c>
      <c r="Y2" s="26" t="s">
        <v>13</v>
      </c>
      <c r="Z2" s="21"/>
      <c r="AA2" s="21"/>
      <c r="AB2" s="21"/>
      <c r="AC2" s="23">
        <f>SUM(AC8:AC38)</f>
        <v>0.50146000000001023</v>
      </c>
      <c r="AD2" s="24">
        <f>SUM(AD8:AD38)</f>
        <v>0.50184566680000764</v>
      </c>
      <c r="AE2" s="26" t="s">
        <v>13</v>
      </c>
    </row>
    <row r="3" spans="1:31" ht="14.1" customHeight="1" x14ac:dyDescent="0.25">
      <c r="A3" s="31"/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4.1" customHeight="1" x14ac:dyDescent="0.25">
      <c r="A4" s="31"/>
      <c r="B4" s="19" t="s">
        <v>56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14.1" customHeight="1" x14ac:dyDescent="0.25">
      <c r="A5" s="31"/>
      <c r="B5" s="19" t="s">
        <v>3</v>
      </c>
      <c r="C5" s="19"/>
      <c r="D5" s="19"/>
      <c r="E5" s="19"/>
      <c r="F5" s="19"/>
      <c r="G5" s="19"/>
      <c r="H5" s="19" t="s">
        <v>4</v>
      </c>
      <c r="I5" s="19"/>
      <c r="J5" s="19"/>
      <c r="K5" s="19"/>
      <c r="L5" s="19"/>
      <c r="M5" s="19"/>
      <c r="N5" s="19" t="s">
        <v>5</v>
      </c>
      <c r="O5" s="19"/>
      <c r="P5" s="19"/>
      <c r="Q5" s="19"/>
      <c r="R5" s="19"/>
      <c r="S5" s="19"/>
      <c r="T5" s="19" t="s">
        <v>6</v>
      </c>
      <c r="U5" s="19"/>
      <c r="V5" s="19"/>
      <c r="W5" s="19"/>
      <c r="X5" s="19"/>
      <c r="Y5" s="19"/>
      <c r="Z5" s="19" t="s">
        <v>7</v>
      </c>
      <c r="AA5" s="19"/>
      <c r="AB5" s="19"/>
      <c r="AC5" s="19"/>
      <c r="AD5" s="19"/>
      <c r="AE5" s="19"/>
    </row>
    <row r="6" spans="1:31" ht="29.1" customHeight="1" x14ac:dyDescent="0.25">
      <c r="A6" s="31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1"/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1"/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  <c r="S6" s="1"/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1"/>
      <c r="Z6" s="2" t="s">
        <v>8</v>
      </c>
      <c r="AA6" s="2" t="s">
        <v>9</v>
      </c>
      <c r="AB6" s="2" t="s">
        <v>10</v>
      </c>
      <c r="AC6" s="2" t="s">
        <v>11</v>
      </c>
      <c r="AD6" s="2" t="s">
        <v>12</v>
      </c>
      <c r="AE6" s="1"/>
    </row>
    <row r="7" spans="1:31" ht="14.1" customHeight="1" x14ac:dyDescent="0.25">
      <c r="A7" s="5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4"/>
      <c r="N7" s="3"/>
      <c r="O7" s="3"/>
      <c r="P7" s="3"/>
      <c r="Q7" s="3"/>
      <c r="R7" s="3"/>
      <c r="S7" s="4"/>
      <c r="T7" s="3"/>
      <c r="U7" s="3"/>
      <c r="V7" s="3"/>
      <c r="W7" s="3"/>
      <c r="X7" s="3"/>
      <c r="Y7" s="4"/>
      <c r="Z7" s="3"/>
      <c r="AA7" s="3"/>
      <c r="AB7" s="3"/>
      <c r="AC7" s="3"/>
      <c r="AD7" s="3"/>
      <c r="AE7" s="4"/>
    </row>
    <row r="8" spans="1:31" ht="14.1" customHeight="1" x14ac:dyDescent="0.2">
      <c r="A8" s="6" t="s">
        <v>14</v>
      </c>
      <c r="B8" s="11"/>
      <c r="C8" s="12"/>
      <c r="D8" s="13"/>
      <c r="E8" s="11">
        <v>1.98478</v>
      </c>
      <c r="F8" s="11">
        <v>1.98478</v>
      </c>
      <c r="G8" s="4" t="s">
        <v>13</v>
      </c>
      <c r="H8" s="11"/>
      <c r="I8" s="12"/>
      <c r="J8" s="13"/>
      <c r="K8" s="11">
        <v>1.4615400000000001</v>
      </c>
      <c r="L8" s="11">
        <v>1.4615400000000001</v>
      </c>
      <c r="M8" s="4" t="s">
        <v>13</v>
      </c>
      <c r="N8" s="11"/>
      <c r="O8" s="12"/>
      <c r="P8" s="14"/>
      <c r="Q8" s="15">
        <v>-1456.5756699999999</v>
      </c>
      <c r="R8" s="15">
        <v>-1456.5756699999999</v>
      </c>
      <c r="S8" s="4" t="s">
        <v>13</v>
      </c>
      <c r="T8" s="11"/>
      <c r="U8" s="12"/>
      <c r="V8" s="13"/>
      <c r="W8" s="11">
        <v>3.3058299999999998</v>
      </c>
      <c r="X8" s="11">
        <v>3.3058299999999998</v>
      </c>
      <c r="Y8" s="4" t="s">
        <v>13</v>
      </c>
      <c r="Z8" s="11"/>
      <c r="AA8" s="12"/>
      <c r="AB8" s="13"/>
      <c r="AC8" s="11">
        <v>23.832730000000002</v>
      </c>
      <c r="AD8" s="11">
        <v>23.832730000000002</v>
      </c>
      <c r="AE8" s="4" t="s">
        <v>13</v>
      </c>
    </row>
    <row r="9" spans="1:31" ht="14.1" customHeight="1" x14ac:dyDescent="0.2">
      <c r="A9" s="6" t="s">
        <v>15</v>
      </c>
      <c r="B9" s="11">
        <v>0.41771999999999998</v>
      </c>
      <c r="C9" s="12">
        <v>0.41771999999999998</v>
      </c>
      <c r="D9" s="13">
        <v>-7.5980000000000006E-2</v>
      </c>
      <c r="E9" s="11">
        <v>-3.1739999999999997E-2</v>
      </c>
      <c r="F9" s="11">
        <f t="shared" ref="F9:F26" si="0">C9*D9</f>
        <v>-3.1738365599999999E-2</v>
      </c>
      <c r="G9" s="4" t="s">
        <v>13</v>
      </c>
      <c r="H9" s="11">
        <v>0.50666999999999995</v>
      </c>
      <c r="I9" s="12">
        <v>0.50666999999999995</v>
      </c>
      <c r="J9" s="13">
        <v>-1.7909999999999999E-2</v>
      </c>
      <c r="K9" s="11">
        <v>-9.0799999999999995E-3</v>
      </c>
      <c r="L9" s="11">
        <f t="shared" ref="L9:L26" si="1">I9*J9</f>
        <v>-9.0744596999999989E-3</v>
      </c>
      <c r="M9" s="4" t="s">
        <v>13</v>
      </c>
      <c r="N9" s="11">
        <v>0.375</v>
      </c>
      <c r="O9" s="12">
        <v>0.375</v>
      </c>
      <c r="P9" s="14">
        <v>-1620.9847199999999</v>
      </c>
      <c r="Q9" s="15">
        <v>-607.86927000000003</v>
      </c>
      <c r="R9" s="15">
        <f t="shared" ref="R9:R26" si="2">O9*P9</f>
        <v>-607.86926999999991</v>
      </c>
      <c r="S9" s="4" t="s">
        <v>13</v>
      </c>
      <c r="T9" s="11">
        <v>0.49253999999999998</v>
      </c>
      <c r="U9" s="12">
        <v>0.49253999999999998</v>
      </c>
      <c r="V9" s="13">
        <v>-0.15457000000000001</v>
      </c>
      <c r="W9" s="11">
        <v>-7.6130000000000003E-2</v>
      </c>
      <c r="X9" s="11">
        <f t="shared" ref="X9:X26" si="3">U9*V9</f>
        <v>-7.6131907800000009E-2</v>
      </c>
      <c r="Y9" s="4" t="s">
        <v>13</v>
      </c>
      <c r="Z9" s="11">
        <v>0.5</v>
      </c>
      <c r="AA9" s="12">
        <v>0.5</v>
      </c>
      <c r="AB9" s="13">
        <v>-0.24809</v>
      </c>
      <c r="AC9" s="11">
        <v>-0.12404</v>
      </c>
      <c r="AD9" s="11">
        <f t="shared" ref="AD9:AD25" si="4">AA9*AB9</f>
        <v>-0.124045</v>
      </c>
      <c r="AE9" s="4" t="s">
        <v>13</v>
      </c>
    </row>
    <row r="10" spans="1:31" ht="14.1" customHeight="1" x14ac:dyDescent="0.2">
      <c r="A10" s="6" t="s">
        <v>57</v>
      </c>
      <c r="B10" s="11">
        <v>0.21518999999999999</v>
      </c>
      <c r="C10" s="12">
        <v>0.21518999999999999</v>
      </c>
      <c r="D10" s="13">
        <v>-0.16166</v>
      </c>
      <c r="E10" s="11">
        <v>-3.4790000000000001E-2</v>
      </c>
      <c r="F10" s="11">
        <f t="shared" si="0"/>
        <v>-3.4787615399999999E-2</v>
      </c>
      <c r="G10" s="4" t="s">
        <v>13</v>
      </c>
      <c r="H10" s="11">
        <v>0.22667000000000001</v>
      </c>
      <c r="I10" s="12">
        <v>0.22667000000000001</v>
      </c>
      <c r="J10" s="13">
        <v>2.0899999999999998E-3</v>
      </c>
      <c r="K10" s="11">
        <v>4.6999999999999999E-4</v>
      </c>
      <c r="L10" s="11">
        <f t="shared" si="1"/>
        <v>4.7374029999999999E-4</v>
      </c>
      <c r="M10" s="4" t="s">
        <v>13</v>
      </c>
      <c r="N10" s="11">
        <v>0.14582999999999999</v>
      </c>
      <c r="O10" s="12">
        <v>0.14582999999999999</v>
      </c>
      <c r="P10" s="14">
        <v>117.49587</v>
      </c>
      <c r="Q10" s="15">
        <v>17.134810000000002</v>
      </c>
      <c r="R10" s="15">
        <f t="shared" si="2"/>
        <v>17.134422722099998</v>
      </c>
      <c r="S10" s="4" t="s">
        <v>13</v>
      </c>
      <c r="T10" s="11">
        <v>0.25373000000000001</v>
      </c>
      <c r="U10" s="12">
        <v>0.25373000000000001</v>
      </c>
      <c r="V10" s="13">
        <v>-7.4980000000000005E-2</v>
      </c>
      <c r="W10" s="11">
        <v>-1.9019999999999999E-2</v>
      </c>
      <c r="X10" s="11">
        <f t="shared" si="3"/>
        <v>-1.9024675400000003E-2</v>
      </c>
      <c r="Y10" s="4" t="s">
        <v>13</v>
      </c>
      <c r="Z10" s="11">
        <v>0.26923000000000002</v>
      </c>
      <c r="AA10" s="12">
        <v>0.26923000000000002</v>
      </c>
      <c r="AB10" s="13">
        <v>-0.12451</v>
      </c>
      <c r="AC10" s="11">
        <v>-3.3520000000000001E-2</v>
      </c>
      <c r="AD10" s="11">
        <f t="shared" si="4"/>
        <v>-3.3521827300000001E-2</v>
      </c>
      <c r="AE10" s="4" t="s">
        <v>13</v>
      </c>
    </row>
    <row r="11" spans="1:31" ht="14.1" customHeight="1" x14ac:dyDescent="0.2">
      <c r="A11" s="6" t="s">
        <v>58</v>
      </c>
      <c r="B11" s="11">
        <v>0.24051</v>
      </c>
      <c r="C11" s="12">
        <v>0.24051</v>
      </c>
      <c r="D11" s="13">
        <v>4.9169999999999998E-2</v>
      </c>
      <c r="E11" s="11">
        <v>1.183E-2</v>
      </c>
      <c r="F11" s="11">
        <f t="shared" si="0"/>
        <v>1.18258767E-2</v>
      </c>
      <c r="G11" s="4" t="s">
        <v>13</v>
      </c>
      <c r="H11" s="11">
        <v>0.24</v>
      </c>
      <c r="I11" s="12">
        <v>0.24</v>
      </c>
      <c r="J11" s="13">
        <v>9.4850000000000004E-2</v>
      </c>
      <c r="K11" s="11">
        <v>2.2759999999999999E-2</v>
      </c>
      <c r="L11" s="11">
        <f t="shared" si="1"/>
        <v>2.2764E-2</v>
      </c>
      <c r="M11" s="4" t="s">
        <v>13</v>
      </c>
      <c r="N11" s="11">
        <v>0.25</v>
      </c>
      <c r="O11" s="12">
        <v>0.25</v>
      </c>
      <c r="P11" s="14">
        <v>1294.34728</v>
      </c>
      <c r="Q11" s="15">
        <v>323.58681999999999</v>
      </c>
      <c r="R11" s="15">
        <f t="shared" si="2"/>
        <v>323.58681999999999</v>
      </c>
      <c r="S11" s="4" t="s">
        <v>13</v>
      </c>
      <c r="T11" s="11">
        <v>0.23880999999999999</v>
      </c>
      <c r="U11" s="12">
        <v>0.23880999999999999</v>
      </c>
      <c r="V11" s="13">
        <v>0.16342999999999999</v>
      </c>
      <c r="W11" s="11">
        <v>3.9030000000000002E-2</v>
      </c>
      <c r="X11" s="11">
        <f t="shared" si="3"/>
        <v>3.9028718299999994E-2</v>
      </c>
      <c r="Y11" s="4" t="s">
        <v>13</v>
      </c>
      <c r="Z11" s="11">
        <v>0.21795</v>
      </c>
      <c r="AA11" s="12">
        <v>0.21795</v>
      </c>
      <c r="AB11" s="13">
        <v>0.14022000000000001</v>
      </c>
      <c r="AC11" s="11">
        <v>3.056E-2</v>
      </c>
      <c r="AD11" s="11">
        <f t="shared" si="4"/>
        <v>3.0560949000000004E-2</v>
      </c>
      <c r="AE11" s="4" t="s">
        <v>13</v>
      </c>
    </row>
    <row r="12" spans="1:31" ht="14.1" customHeight="1" x14ac:dyDescent="0.2">
      <c r="A12" s="6" t="s">
        <v>59</v>
      </c>
      <c r="B12" s="11">
        <v>1.2659999999999999E-2</v>
      </c>
      <c r="C12" s="12">
        <v>1.2659999999999999E-2</v>
      </c>
      <c r="D12" s="13">
        <v>-0.41481000000000001</v>
      </c>
      <c r="E12" s="11">
        <v>-5.2500000000000003E-3</v>
      </c>
      <c r="F12" s="11">
        <f t="shared" si="0"/>
        <v>-5.2514946E-3</v>
      </c>
      <c r="G12" s="4" t="s">
        <v>13</v>
      </c>
      <c r="H12" s="11">
        <v>5.3330000000000002E-2</v>
      </c>
      <c r="I12" s="12">
        <v>5.3330000000000002E-2</v>
      </c>
      <c r="J12" s="13">
        <v>-0.18021999999999999</v>
      </c>
      <c r="K12" s="11">
        <v>-9.6100000000000005E-3</v>
      </c>
      <c r="L12" s="11">
        <f t="shared" si="1"/>
        <v>-9.6111326000000007E-3</v>
      </c>
      <c r="M12" s="4" t="s">
        <v>13</v>
      </c>
      <c r="N12" s="11">
        <v>2.0830000000000001E-2</v>
      </c>
      <c r="O12" s="12">
        <v>2.0830000000000001E-2</v>
      </c>
      <c r="P12" s="14">
        <v>809.45907</v>
      </c>
      <c r="Q12" s="15">
        <v>16.86373</v>
      </c>
      <c r="R12" s="15">
        <f t="shared" si="2"/>
        <v>16.8610324281</v>
      </c>
      <c r="S12" s="4" t="s">
        <v>13</v>
      </c>
      <c r="T12" s="11">
        <v>4.478E-2</v>
      </c>
      <c r="U12" s="12">
        <v>4.478E-2</v>
      </c>
      <c r="V12" s="13">
        <v>6.6400000000000001E-2</v>
      </c>
      <c r="W12" s="11">
        <v>2.97E-3</v>
      </c>
      <c r="X12" s="11">
        <f t="shared" si="3"/>
        <v>2.973392E-3</v>
      </c>
      <c r="Y12" s="4" t="s">
        <v>13</v>
      </c>
      <c r="Z12" s="11">
        <v>0.11538</v>
      </c>
      <c r="AA12" s="12">
        <v>0.11538</v>
      </c>
      <c r="AB12" s="13">
        <v>-1.175E-2</v>
      </c>
      <c r="AC12" s="11">
        <v>-1.3600000000000001E-3</v>
      </c>
      <c r="AD12" s="11">
        <f t="shared" si="4"/>
        <v>-1.355715E-3</v>
      </c>
      <c r="AE12" s="4" t="s">
        <v>13</v>
      </c>
    </row>
    <row r="13" spans="1:31" ht="14.1" customHeight="1" x14ac:dyDescent="0.2">
      <c r="A13" s="6" t="s">
        <v>19</v>
      </c>
      <c r="B13" s="11">
        <v>0.39240999999999998</v>
      </c>
      <c r="C13" s="12">
        <v>0.39240999999999998</v>
      </c>
      <c r="D13" s="13">
        <v>6.1699999999999998E-2</v>
      </c>
      <c r="E13" s="11">
        <v>2.4209999999999999E-2</v>
      </c>
      <c r="F13" s="11">
        <f t="shared" si="0"/>
        <v>2.4211696999999997E-2</v>
      </c>
      <c r="G13" s="4" t="s">
        <v>13</v>
      </c>
      <c r="H13" s="11">
        <v>0.45333000000000001</v>
      </c>
      <c r="I13" s="12">
        <v>0.45333000000000001</v>
      </c>
      <c r="J13" s="13">
        <v>-5.9700000000000003E-2</v>
      </c>
      <c r="K13" s="11">
        <v>-2.707E-2</v>
      </c>
      <c r="L13" s="11">
        <f t="shared" si="1"/>
        <v>-2.7063801000000002E-2</v>
      </c>
      <c r="M13" s="4" t="s">
        <v>13</v>
      </c>
      <c r="N13" s="11">
        <v>0.41666999999999998</v>
      </c>
      <c r="O13" s="12">
        <v>0.41666999999999998</v>
      </c>
      <c r="P13" s="14">
        <v>-1270.1135300000001</v>
      </c>
      <c r="Q13" s="15">
        <v>-529.21397000000002</v>
      </c>
      <c r="R13" s="15">
        <f t="shared" si="2"/>
        <v>-529.21820454509998</v>
      </c>
      <c r="S13" s="4" t="s">
        <v>13</v>
      </c>
      <c r="T13" s="11">
        <v>0.41791</v>
      </c>
      <c r="U13" s="12">
        <v>0.41791</v>
      </c>
      <c r="V13" s="13">
        <v>-0.15928999999999999</v>
      </c>
      <c r="W13" s="11">
        <v>-6.6570000000000004E-2</v>
      </c>
      <c r="X13" s="11">
        <f t="shared" si="3"/>
        <v>-6.65688839E-2</v>
      </c>
      <c r="Y13" s="4" t="s">
        <v>13</v>
      </c>
      <c r="Z13" s="11">
        <v>0.49358999999999997</v>
      </c>
      <c r="AA13" s="12">
        <v>0.49358999999999997</v>
      </c>
      <c r="AB13" s="13">
        <v>-0.17116000000000001</v>
      </c>
      <c r="AC13" s="11">
        <v>-8.448E-2</v>
      </c>
      <c r="AD13" s="11">
        <f t="shared" si="4"/>
        <v>-8.4482864399999996E-2</v>
      </c>
      <c r="AE13" s="4" t="s">
        <v>13</v>
      </c>
    </row>
    <row r="14" spans="1:31" ht="14.1" customHeight="1" x14ac:dyDescent="0.2">
      <c r="A14" s="6" t="s">
        <v>22</v>
      </c>
      <c r="B14" s="11">
        <v>3.7969999999999997E-2</v>
      </c>
      <c r="C14" s="12">
        <v>3.7969999999999997E-2</v>
      </c>
      <c r="D14" s="13">
        <v>0.33424999999999999</v>
      </c>
      <c r="E14" s="11">
        <v>1.269E-2</v>
      </c>
      <c r="F14" s="11">
        <f t="shared" si="0"/>
        <v>1.2691472499999999E-2</v>
      </c>
      <c r="G14" s="4" t="s">
        <v>13</v>
      </c>
      <c r="H14" s="11">
        <v>2.6669999999999999E-2</v>
      </c>
      <c r="I14" s="12">
        <v>2.6669999999999999E-2</v>
      </c>
      <c r="J14" s="13">
        <v>0.55969999999999998</v>
      </c>
      <c r="K14" s="11">
        <v>1.4930000000000001E-2</v>
      </c>
      <c r="L14" s="11">
        <f t="shared" si="1"/>
        <v>1.4927198999999999E-2</v>
      </c>
      <c r="M14" s="4" t="s">
        <v>13</v>
      </c>
      <c r="N14" s="11">
        <v>4.1669999999999999E-2</v>
      </c>
      <c r="O14" s="12">
        <v>4.1669999999999999E-2</v>
      </c>
      <c r="P14" s="14">
        <v>-550.31389999999999</v>
      </c>
      <c r="Q14" s="15">
        <v>-22.929749999999999</v>
      </c>
      <c r="R14" s="15">
        <f t="shared" si="2"/>
        <v>-22.931580213</v>
      </c>
      <c r="S14" s="4" t="s">
        <v>13</v>
      </c>
      <c r="T14" s="11">
        <v>1.4930000000000001E-2</v>
      </c>
      <c r="U14" s="12">
        <v>1.4930000000000001E-2</v>
      </c>
      <c r="V14" s="13">
        <v>-0.23275999999999999</v>
      </c>
      <c r="W14" s="11">
        <v>-3.47E-3</v>
      </c>
      <c r="X14" s="11">
        <f t="shared" si="3"/>
        <v>-3.4751068000000002E-3</v>
      </c>
      <c r="Y14" s="4" t="s">
        <v>13</v>
      </c>
      <c r="Z14" s="11">
        <v>3.8460000000000001E-2</v>
      </c>
      <c r="AA14" s="12">
        <v>3.8460000000000001E-2</v>
      </c>
      <c r="AB14" s="13">
        <v>-7.2779999999999997E-2</v>
      </c>
      <c r="AC14" s="11">
        <v>-2.8E-3</v>
      </c>
      <c r="AD14" s="11">
        <f t="shared" si="4"/>
        <v>-2.7991188E-3</v>
      </c>
      <c r="AE14" s="4" t="s">
        <v>13</v>
      </c>
    </row>
    <row r="15" spans="1:31" ht="14.1" customHeight="1" x14ac:dyDescent="0.2">
      <c r="A15" s="6" t="s">
        <v>23</v>
      </c>
      <c r="B15" s="11">
        <v>0</v>
      </c>
      <c r="C15" s="12">
        <v>0</v>
      </c>
      <c r="D15" s="13">
        <v>0.10523</v>
      </c>
      <c r="E15" s="11">
        <v>0</v>
      </c>
      <c r="F15" s="11">
        <f t="shared" si="0"/>
        <v>0</v>
      </c>
      <c r="G15" s="4" t="s">
        <v>13</v>
      </c>
      <c r="H15" s="11">
        <v>0</v>
      </c>
      <c r="I15" s="12">
        <v>0</v>
      </c>
      <c r="J15" s="13">
        <v>-0.18415000000000001</v>
      </c>
      <c r="K15" s="11">
        <v>0</v>
      </c>
      <c r="L15" s="11">
        <f t="shared" si="1"/>
        <v>0</v>
      </c>
      <c r="M15" s="4" t="s">
        <v>13</v>
      </c>
      <c r="N15" s="11">
        <v>0</v>
      </c>
      <c r="O15" s="12">
        <v>0</v>
      </c>
      <c r="P15" s="14">
        <v>-1478.33898</v>
      </c>
      <c r="Q15" s="15">
        <v>0</v>
      </c>
      <c r="R15" s="15">
        <f t="shared" si="2"/>
        <v>0</v>
      </c>
      <c r="S15" s="4" t="s">
        <v>13</v>
      </c>
      <c r="T15" s="11">
        <v>0</v>
      </c>
      <c r="U15" s="12">
        <v>0</v>
      </c>
      <c r="V15" s="13">
        <v>0.41850999999999999</v>
      </c>
      <c r="W15" s="11">
        <v>0</v>
      </c>
      <c r="X15" s="11">
        <f t="shared" si="3"/>
        <v>0</v>
      </c>
      <c r="Y15" s="4" t="s">
        <v>13</v>
      </c>
      <c r="Z15" s="11">
        <v>0</v>
      </c>
      <c r="AA15" s="12">
        <v>0</v>
      </c>
      <c r="AB15" s="13">
        <v>0.11325</v>
      </c>
      <c r="AC15" s="11">
        <v>0</v>
      </c>
      <c r="AD15" s="11">
        <f t="shared" si="4"/>
        <v>0</v>
      </c>
      <c r="AE15" s="4" t="s">
        <v>13</v>
      </c>
    </row>
    <row r="16" spans="1:31" ht="14.1" customHeight="1" x14ac:dyDescent="0.2">
      <c r="A16" s="6" t="s">
        <v>24</v>
      </c>
      <c r="B16" s="11">
        <v>0.27848000000000001</v>
      </c>
      <c r="C16" s="12">
        <v>0.27848000000000001</v>
      </c>
      <c r="D16" s="13">
        <v>0.13220999999999999</v>
      </c>
      <c r="E16" s="11">
        <v>3.6819999999999999E-2</v>
      </c>
      <c r="F16" s="11">
        <f t="shared" si="0"/>
        <v>3.6817840800000001E-2</v>
      </c>
      <c r="G16" s="4" t="s">
        <v>13</v>
      </c>
      <c r="H16" s="11">
        <v>0.24</v>
      </c>
      <c r="I16" s="12">
        <v>0.24</v>
      </c>
      <c r="J16" s="13">
        <v>-3.2739999999999998E-2</v>
      </c>
      <c r="K16" s="11">
        <v>-7.8600000000000007E-3</v>
      </c>
      <c r="L16" s="11">
        <f t="shared" si="1"/>
        <v>-7.8575999999999993E-3</v>
      </c>
      <c r="M16" s="4" t="s">
        <v>13</v>
      </c>
      <c r="N16" s="11">
        <v>0.29166999999999998</v>
      </c>
      <c r="O16" s="12">
        <v>0.29166999999999998</v>
      </c>
      <c r="P16" s="14">
        <v>-843.61496999999997</v>
      </c>
      <c r="Q16" s="15">
        <v>-246.05437000000001</v>
      </c>
      <c r="R16" s="15">
        <f t="shared" si="2"/>
        <v>-246.05717829989999</v>
      </c>
      <c r="S16" s="4" t="s">
        <v>13</v>
      </c>
      <c r="T16" s="11">
        <v>0.23880999999999999</v>
      </c>
      <c r="U16" s="12">
        <v>0.23880999999999999</v>
      </c>
      <c r="V16" s="13">
        <v>5.3179999999999998E-2</v>
      </c>
      <c r="W16" s="11">
        <v>1.2699999999999999E-2</v>
      </c>
      <c r="X16" s="11">
        <f t="shared" si="3"/>
        <v>1.2699915799999999E-2</v>
      </c>
      <c r="Y16" s="4" t="s">
        <v>13</v>
      </c>
      <c r="Z16" s="11">
        <v>0.32691999999999999</v>
      </c>
      <c r="AA16" s="12">
        <v>0.32691999999999999</v>
      </c>
      <c r="AB16" s="13">
        <v>0.13023999999999999</v>
      </c>
      <c r="AC16" s="11">
        <v>4.258E-2</v>
      </c>
      <c r="AD16" s="11">
        <f t="shared" si="4"/>
        <v>4.2578060799999998E-2</v>
      </c>
      <c r="AE16" s="4" t="s">
        <v>13</v>
      </c>
    </row>
    <row r="17" spans="1:31" ht="14.1" customHeight="1" x14ac:dyDescent="0.2">
      <c r="A17" s="6" t="s">
        <v>25</v>
      </c>
      <c r="B17" s="11">
        <v>0.11391999999999999</v>
      </c>
      <c r="C17" s="12">
        <v>0.11391999999999999</v>
      </c>
      <c r="D17" s="13">
        <v>0.17577000000000001</v>
      </c>
      <c r="E17" s="11">
        <v>2.002E-2</v>
      </c>
      <c r="F17" s="11">
        <f t="shared" si="0"/>
        <v>2.0023718400000001E-2</v>
      </c>
      <c r="G17" s="4" t="s">
        <v>13</v>
      </c>
      <c r="H17" s="11">
        <v>9.3329999999999996E-2</v>
      </c>
      <c r="I17" s="12">
        <v>9.3329999999999996E-2</v>
      </c>
      <c r="J17" s="13">
        <v>-2.47E-3</v>
      </c>
      <c r="K17" s="11">
        <v>-2.3000000000000001E-4</v>
      </c>
      <c r="L17" s="11">
        <f t="shared" si="1"/>
        <v>-2.3052509999999999E-4</v>
      </c>
      <c r="M17" s="4" t="s">
        <v>13</v>
      </c>
      <c r="N17" s="11">
        <v>0.14582999999999999</v>
      </c>
      <c r="O17" s="12">
        <v>0.14582999999999999</v>
      </c>
      <c r="P17" s="14">
        <v>2496.2143599999999</v>
      </c>
      <c r="Q17" s="15">
        <v>364.03125999999997</v>
      </c>
      <c r="R17" s="15">
        <f t="shared" si="2"/>
        <v>364.02294011879997</v>
      </c>
      <c r="S17" s="4" t="s">
        <v>13</v>
      </c>
      <c r="T17" s="11">
        <v>0</v>
      </c>
      <c r="U17" s="12">
        <v>0</v>
      </c>
      <c r="V17" s="13">
        <v>0.27850999999999998</v>
      </c>
      <c r="W17" s="11">
        <v>0</v>
      </c>
      <c r="X17" s="11">
        <f t="shared" si="3"/>
        <v>0</v>
      </c>
      <c r="Y17" s="4" t="s">
        <v>13</v>
      </c>
      <c r="Z17" s="11">
        <v>2.564E-2</v>
      </c>
      <c r="AA17" s="12">
        <v>2.564E-2</v>
      </c>
      <c r="AB17" s="13">
        <v>0.16922000000000001</v>
      </c>
      <c r="AC17" s="11">
        <v>4.3400000000000001E-3</v>
      </c>
      <c r="AD17" s="11">
        <f t="shared" si="4"/>
        <v>4.3388008000000006E-3</v>
      </c>
      <c r="AE17" s="4" t="s">
        <v>13</v>
      </c>
    </row>
    <row r="18" spans="1:31" ht="14.1" customHeight="1" x14ac:dyDescent="0.2">
      <c r="A18" s="6" t="s">
        <v>26</v>
      </c>
      <c r="B18" s="11">
        <v>1.2659999999999999E-2</v>
      </c>
      <c r="C18" s="12">
        <v>1.2659999999999999E-2</v>
      </c>
      <c r="D18" s="13">
        <v>0.86480999999999997</v>
      </c>
      <c r="E18" s="11">
        <v>1.095E-2</v>
      </c>
      <c r="F18" s="11">
        <f t="shared" si="0"/>
        <v>1.0948494599999999E-2</v>
      </c>
      <c r="G18" s="4" t="s">
        <v>13</v>
      </c>
      <c r="H18" s="11">
        <v>0</v>
      </c>
      <c r="I18" s="12">
        <v>0</v>
      </c>
      <c r="J18" s="13">
        <v>0.33178000000000002</v>
      </c>
      <c r="K18" s="11">
        <v>0</v>
      </c>
      <c r="L18" s="11">
        <f t="shared" si="1"/>
        <v>0</v>
      </c>
      <c r="M18" s="4" t="s">
        <v>13</v>
      </c>
      <c r="N18" s="11">
        <v>2.0830000000000001E-2</v>
      </c>
      <c r="O18" s="12">
        <v>2.0830000000000001E-2</v>
      </c>
      <c r="P18" s="14">
        <v>-1000.53004</v>
      </c>
      <c r="Q18" s="15">
        <v>-20.844380000000001</v>
      </c>
      <c r="R18" s="15">
        <f t="shared" si="2"/>
        <v>-20.8410407332</v>
      </c>
      <c r="S18" s="4" t="s">
        <v>13</v>
      </c>
      <c r="T18" s="11">
        <v>0</v>
      </c>
      <c r="U18" s="12">
        <v>0</v>
      </c>
      <c r="V18" s="13">
        <v>0.34822999999999998</v>
      </c>
      <c r="W18" s="11">
        <v>0</v>
      </c>
      <c r="X18" s="11">
        <f t="shared" si="3"/>
        <v>0</v>
      </c>
      <c r="Y18" s="4" t="s">
        <v>13</v>
      </c>
      <c r="Z18" s="11">
        <v>0</v>
      </c>
      <c r="AA18" s="12">
        <v>0</v>
      </c>
      <c r="AB18" s="13">
        <v>0.11815000000000001</v>
      </c>
      <c r="AC18" s="11">
        <v>0</v>
      </c>
      <c r="AD18" s="11">
        <f t="shared" si="4"/>
        <v>0</v>
      </c>
      <c r="AE18" s="4" t="s">
        <v>13</v>
      </c>
    </row>
    <row r="19" spans="1:31" ht="14.1" customHeight="1" x14ac:dyDescent="0.2">
      <c r="A19" s="6" t="s">
        <v>31</v>
      </c>
      <c r="B19" s="11">
        <v>0.16456000000000001</v>
      </c>
      <c r="C19" s="12">
        <v>0.16456000000000001</v>
      </c>
      <c r="D19" s="13">
        <v>-0.11309</v>
      </c>
      <c r="E19" s="11">
        <v>-1.8610000000000002E-2</v>
      </c>
      <c r="F19" s="11">
        <f t="shared" si="0"/>
        <v>-1.8610090400000001E-2</v>
      </c>
      <c r="G19" s="4" t="s">
        <v>13</v>
      </c>
      <c r="H19" s="11">
        <v>9.3329999999999996E-2</v>
      </c>
      <c r="I19" s="12">
        <v>9.3329999999999996E-2</v>
      </c>
      <c r="J19" s="13">
        <v>-8.5430000000000006E-2</v>
      </c>
      <c r="K19" s="11">
        <v>-7.9699999999999997E-3</v>
      </c>
      <c r="L19" s="11">
        <f t="shared" si="1"/>
        <v>-7.9731819000000009E-3</v>
      </c>
      <c r="M19" s="4" t="s">
        <v>13</v>
      </c>
      <c r="N19" s="11">
        <v>0.1875</v>
      </c>
      <c r="O19" s="12">
        <v>0.1875</v>
      </c>
      <c r="P19" s="14">
        <v>-1105.3699799999999</v>
      </c>
      <c r="Q19" s="15">
        <v>-207.25686999999999</v>
      </c>
      <c r="R19" s="15">
        <f t="shared" si="2"/>
        <v>-207.25687124999999</v>
      </c>
      <c r="S19" s="4" t="s">
        <v>13</v>
      </c>
      <c r="T19" s="11">
        <v>7.4630000000000002E-2</v>
      </c>
      <c r="U19" s="12">
        <v>7.4630000000000002E-2</v>
      </c>
      <c r="V19" s="13">
        <v>-4.5700000000000003E-3</v>
      </c>
      <c r="W19" s="11">
        <v>-3.4000000000000002E-4</v>
      </c>
      <c r="X19" s="11">
        <f t="shared" si="3"/>
        <v>-3.4105910000000004E-4</v>
      </c>
      <c r="Y19" s="4" t="s">
        <v>13</v>
      </c>
      <c r="Z19" s="11">
        <v>0.11538</v>
      </c>
      <c r="AA19" s="12">
        <v>0.11538</v>
      </c>
      <c r="AB19" s="13">
        <v>-0.11279</v>
      </c>
      <c r="AC19" s="11">
        <v>-1.3010000000000001E-2</v>
      </c>
      <c r="AD19" s="11">
        <f t="shared" si="4"/>
        <v>-1.30137102E-2</v>
      </c>
      <c r="AE19" s="4" t="s">
        <v>13</v>
      </c>
    </row>
    <row r="20" spans="1:31" ht="14.1" customHeight="1" x14ac:dyDescent="0.2">
      <c r="A20" s="6" t="s">
        <v>33</v>
      </c>
      <c r="B20" s="11">
        <v>0.16456000000000001</v>
      </c>
      <c r="C20" s="12">
        <v>0.16456000000000001</v>
      </c>
      <c r="D20" s="13">
        <v>-0.19219</v>
      </c>
      <c r="E20" s="11">
        <v>-3.1629999999999998E-2</v>
      </c>
      <c r="F20" s="11">
        <f t="shared" si="0"/>
        <v>-3.1626786400000002E-2</v>
      </c>
      <c r="G20" s="4" t="s">
        <v>13</v>
      </c>
      <c r="H20" s="11">
        <v>0.13333</v>
      </c>
      <c r="I20" s="12">
        <v>0.13333</v>
      </c>
      <c r="J20" s="13">
        <v>0.31302000000000002</v>
      </c>
      <c r="K20" s="11">
        <v>4.1739999999999999E-2</v>
      </c>
      <c r="L20" s="11">
        <f t="shared" si="1"/>
        <v>4.1734956600000005E-2</v>
      </c>
      <c r="M20" s="4" t="s">
        <v>13</v>
      </c>
      <c r="N20" s="11">
        <v>0.14582999999999999</v>
      </c>
      <c r="O20" s="12">
        <v>0.14582999999999999</v>
      </c>
      <c r="P20" s="14">
        <v>1284.04107</v>
      </c>
      <c r="Q20" s="15">
        <v>187.25599</v>
      </c>
      <c r="R20" s="15">
        <f t="shared" si="2"/>
        <v>187.25170923809998</v>
      </c>
      <c r="S20" s="4" t="s">
        <v>13</v>
      </c>
      <c r="T20" s="11">
        <v>0.14924999999999999</v>
      </c>
      <c r="U20" s="12">
        <v>0.14924999999999999</v>
      </c>
      <c r="V20" s="13">
        <v>0.10036</v>
      </c>
      <c r="W20" s="11">
        <v>1.498E-2</v>
      </c>
      <c r="X20" s="11">
        <f t="shared" si="3"/>
        <v>1.4978730000000001E-2</v>
      </c>
      <c r="Y20" s="4" t="s">
        <v>13</v>
      </c>
      <c r="Z20" s="11">
        <v>0.12820999999999999</v>
      </c>
      <c r="AA20" s="12">
        <v>0.12820999999999999</v>
      </c>
      <c r="AB20" s="13">
        <v>2.0230000000000001E-2</v>
      </c>
      <c r="AC20" s="11">
        <v>2.5899999999999999E-3</v>
      </c>
      <c r="AD20" s="11">
        <f t="shared" si="4"/>
        <v>2.5936882999999999E-3</v>
      </c>
      <c r="AE20" s="4" t="s">
        <v>13</v>
      </c>
    </row>
    <row r="21" spans="1:31" ht="14.1" customHeight="1" x14ac:dyDescent="0.2">
      <c r="A21" s="6" t="s">
        <v>37</v>
      </c>
      <c r="B21" s="11">
        <v>0.21518999999999999</v>
      </c>
      <c r="C21" s="12">
        <v>0.21518999999999999</v>
      </c>
      <c r="D21" s="13">
        <v>-0.22281999999999999</v>
      </c>
      <c r="E21" s="11">
        <v>-4.795E-2</v>
      </c>
      <c r="F21" s="11">
        <f t="shared" si="0"/>
        <v>-4.7948635799999993E-2</v>
      </c>
      <c r="G21" s="4" t="s">
        <v>13</v>
      </c>
      <c r="H21" s="11">
        <v>0.18667</v>
      </c>
      <c r="I21" s="12">
        <v>0.18667</v>
      </c>
      <c r="J21" s="13">
        <v>-0.11672</v>
      </c>
      <c r="K21" s="11">
        <v>-2.179E-2</v>
      </c>
      <c r="L21" s="11">
        <f t="shared" si="1"/>
        <v>-2.1788122400000002E-2</v>
      </c>
      <c r="M21" s="4" t="s">
        <v>13</v>
      </c>
      <c r="N21" s="11">
        <v>0.20832999999999999</v>
      </c>
      <c r="O21" s="12">
        <v>0.20832999999999999</v>
      </c>
      <c r="P21" s="14">
        <v>-1019.88249</v>
      </c>
      <c r="Q21" s="15">
        <v>-212.47551999999999</v>
      </c>
      <c r="R21" s="15">
        <f t="shared" si="2"/>
        <v>-212.47211914169998</v>
      </c>
      <c r="S21" s="4" t="s">
        <v>13</v>
      </c>
      <c r="T21" s="11">
        <v>0.17910000000000001</v>
      </c>
      <c r="U21" s="12">
        <v>0.17910000000000001</v>
      </c>
      <c r="V21" s="13">
        <v>-5.4109999999999998E-2</v>
      </c>
      <c r="W21" s="11">
        <v>-9.6900000000000007E-3</v>
      </c>
      <c r="X21" s="11">
        <f t="shared" si="3"/>
        <v>-9.6911010000000006E-3</v>
      </c>
      <c r="Y21" s="4" t="s">
        <v>13</v>
      </c>
      <c r="Z21" s="11">
        <v>0.37179000000000001</v>
      </c>
      <c r="AA21" s="12">
        <v>0.37179000000000001</v>
      </c>
      <c r="AB21" s="13">
        <v>-0.25691000000000003</v>
      </c>
      <c r="AC21" s="11">
        <v>-9.5519999999999994E-2</v>
      </c>
      <c r="AD21" s="11">
        <f t="shared" si="4"/>
        <v>-9.5516568900000015E-2</v>
      </c>
      <c r="AE21" s="4" t="s">
        <v>13</v>
      </c>
    </row>
    <row r="22" spans="1:31" ht="14.1" customHeight="1" x14ac:dyDescent="0.2">
      <c r="A22" s="6" t="s">
        <v>60</v>
      </c>
      <c r="B22" s="11">
        <v>0.11391999999999999</v>
      </c>
      <c r="C22" s="12">
        <v>0.11391999999999999</v>
      </c>
      <c r="D22" s="13">
        <v>-0.28669</v>
      </c>
      <c r="E22" s="11">
        <v>-3.2660000000000002E-2</v>
      </c>
      <c r="F22" s="11">
        <f t="shared" si="0"/>
        <v>-3.2659724799999998E-2</v>
      </c>
      <c r="G22" s="4" t="s">
        <v>13</v>
      </c>
      <c r="H22" s="11">
        <v>0.13333</v>
      </c>
      <c r="I22" s="12">
        <v>0.13333</v>
      </c>
      <c r="J22" s="13">
        <v>6.7119999999999999E-2</v>
      </c>
      <c r="K22" s="11">
        <v>8.9499999999999996E-3</v>
      </c>
      <c r="L22" s="11">
        <f t="shared" si="1"/>
        <v>8.9491095999999996E-3</v>
      </c>
      <c r="M22" s="4" t="s">
        <v>13</v>
      </c>
      <c r="N22" s="11">
        <v>0.16667000000000001</v>
      </c>
      <c r="O22" s="12">
        <v>0.16667000000000001</v>
      </c>
      <c r="P22" s="14">
        <v>4347.7328399999997</v>
      </c>
      <c r="Q22" s="15">
        <v>724.62213999999994</v>
      </c>
      <c r="R22" s="15">
        <f t="shared" si="2"/>
        <v>724.63663244279996</v>
      </c>
      <c r="S22" s="4" t="s">
        <v>13</v>
      </c>
      <c r="T22" s="11">
        <v>0.10448</v>
      </c>
      <c r="U22" s="12">
        <v>0.10448</v>
      </c>
      <c r="V22" s="13">
        <v>0.11838</v>
      </c>
      <c r="W22" s="11">
        <v>1.2370000000000001E-2</v>
      </c>
      <c r="X22" s="11">
        <f t="shared" si="3"/>
        <v>1.2368342400000001E-2</v>
      </c>
      <c r="Y22" s="4" t="s">
        <v>13</v>
      </c>
      <c r="Z22" s="11">
        <v>0.13461999999999999</v>
      </c>
      <c r="AA22" s="12">
        <v>0.13461999999999999</v>
      </c>
      <c r="AB22" s="13">
        <v>0.13916999999999999</v>
      </c>
      <c r="AC22" s="11">
        <v>1.873E-2</v>
      </c>
      <c r="AD22" s="11">
        <f t="shared" si="4"/>
        <v>1.8735065399999997E-2</v>
      </c>
      <c r="AE22" s="4" t="s">
        <v>13</v>
      </c>
    </row>
    <row r="23" spans="1:31" ht="14.1" customHeight="1" x14ac:dyDescent="0.2">
      <c r="A23" s="6" t="s">
        <v>61</v>
      </c>
      <c r="B23" s="11">
        <v>0.24051</v>
      </c>
      <c r="C23" s="12">
        <v>0.24051</v>
      </c>
      <c r="D23" s="13">
        <v>9.4549999999999995E-2</v>
      </c>
      <c r="E23" s="11">
        <v>2.274E-2</v>
      </c>
      <c r="F23" s="11">
        <f t="shared" si="0"/>
        <v>2.2740220499999998E-2</v>
      </c>
      <c r="G23" s="4" t="s">
        <v>13</v>
      </c>
      <c r="H23" s="11">
        <v>0.32</v>
      </c>
      <c r="I23" s="12">
        <v>0.32</v>
      </c>
      <c r="J23" s="13">
        <v>0.1162</v>
      </c>
      <c r="K23" s="11">
        <v>3.7179999999999998E-2</v>
      </c>
      <c r="L23" s="11">
        <f t="shared" si="1"/>
        <v>3.7184000000000002E-2</v>
      </c>
      <c r="M23" s="4" t="s">
        <v>13</v>
      </c>
      <c r="N23" s="11">
        <v>0.22917000000000001</v>
      </c>
      <c r="O23" s="12">
        <v>0.22917000000000001</v>
      </c>
      <c r="P23" s="14">
        <v>-585.46515999999997</v>
      </c>
      <c r="Q23" s="15">
        <v>-134.16909999999999</v>
      </c>
      <c r="R23" s="15">
        <f t="shared" si="2"/>
        <v>-134.17105071719999</v>
      </c>
      <c r="S23" s="4" t="s">
        <v>13</v>
      </c>
      <c r="T23" s="11">
        <v>0.31342999999999999</v>
      </c>
      <c r="U23" s="12">
        <v>0.31342999999999999</v>
      </c>
      <c r="V23" s="13">
        <v>4.922E-2</v>
      </c>
      <c r="W23" s="11">
        <v>1.5429999999999999E-2</v>
      </c>
      <c r="X23" s="11">
        <f t="shared" si="3"/>
        <v>1.5427024599999999E-2</v>
      </c>
      <c r="Y23" s="4" t="s">
        <v>13</v>
      </c>
      <c r="Z23" s="11">
        <v>5.7689999999999998E-2</v>
      </c>
      <c r="AA23" s="12">
        <v>5.7689999999999998E-2</v>
      </c>
      <c r="AB23" s="13">
        <v>-0.25928000000000001</v>
      </c>
      <c r="AC23" s="11">
        <v>-1.4959999999999999E-2</v>
      </c>
      <c r="AD23" s="11">
        <f t="shared" si="4"/>
        <v>-1.4957863200000001E-2</v>
      </c>
      <c r="AE23" s="4" t="s">
        <v>13</v>
      </c>
    </row>
    <row r="24" spans="1:31" ht="14.1" customHeight="1" x14ac:dyDescent="0.2">
      <c r="A24" s="6" t="s">
        <v>62</v>
      </c>
      <c r="B24" s="11">
        <v>0</v>
      </c>
      <c r="C24" s="12">
        <v>0</v>
      </c>
      <c r="D24" s="13">
        <v>0.15293999999999999</v>
      </c>
      <c r="E24" s="11">
        <v>0</v>
      </c>
      <c r="F24" s="11">
        <f t="shared" si="0"/>
        <v>0</v>
      </c>
      <c r="G24" s="4" t="s">
        <v>13</v>
      </c>
      <c r="H24" s="11">
        <v>1.333E-2</v>
      </c>
      <c r="I24" s="12">
        <v>1.333E-2</v>
      </c>
      <c r="J24" s="13">
        <v>-0.1953</v>
      </c>
      <c r="K24" s="11">
        <v>-2.5999999999999999E-3</v>
      </c>
      <c r="L24" s="11">
        <f t="shared" si="1"/>
        <v>-2.603349E-3</v>
      </c>
      <c r="M24" s="4" t="s">
        <v>13</v>
      </c>
      <c r="N24" s="11">
        <v>0</v>
      </c>
      <c r="O24" s="12">
        <v>0</v>
      </c>
      <c r="P24" s="14">
        <v>3766.7244700000001</v>
      </c>
      <c r="Q24" s="15">
        <v>0</v>
      </c>
      <c r="R24" s="15">
        <f t="shared" si="2"/>
        <v>0</v>
      </c>
      <c r="S24" s="4" t="s">
        <v>13</v>
      </c>
      <c r="T24" s="11">
        <v>0</v>
      </c>
      <c r="U24" s="12">
        <v>0</v>
      </c>
      <c r="V24" s="13">
        <v>9.9320000000000006E-2</v>
      </c>
      <c r="W24" s="11">
        <v>0</v>
      </c>
      <c r="X24" s="11">
        <f t="shared" si="3"/>
        <v>0</v>
      </c>
      <c r="Y24" s="4" t="s">
        <v>13</v>
      </c>
      <c r="Z24" s="11">
        <v>0</v>
      </c>
      <c r="AA24" s="12">
        <v>0</v>
      </c>
      <c r="AB24" s="13">
        <v>-0.47072999999999998</v>
      </c>
      <c r="AC24" s="11">
        <v>0</v>
      </c>
      <c r="AD24" s="11">
        <f t="shared" si="4"/>
        <v>0</v>
      </c>
      <c r="AE24" s="4" t="s">
        <v>13</v>
      </c>
    </row>
    <row r="25" spans="1:31" ht="14.1" customHeight="1" x14ac:dyDescent="0.2">
      <c r="A25" s="6" t="s">
        <v>38</v>
      </c>
      <c r="B25" s="11">
        <v>0.84809999999999997</v>
      </c>
      <c r="C25" s="12">
        <v>0.84809999999999997</v>
      </c>
      <c r="D25" s="13">
        <v>-0.1177</v>
      </c>
      <c r="E25" s="11">
        <v>-9.9820000000000006E-2</v>
      </c>
      <c r="F25" s="11">
        <f t="shared" si="0"/>
        <v>-9.9821369999999993E-2</v>
      </c>
      <c r="G25" s="4" t="s">
        <v>13</v>
      </c>
      <c r="H25" s="11">
        <v>0.8</v>
      </c>
      <c r="I25" s="12">
        <v>0.8</v>
      </c>
      <c r="J25" s="13">
        <v>-2.0629999999999999E-2</v>
      </c>
      <c r="K25" s="11">
        <v>-1.651E-2</v>
      </c>
      <c r="L25" s="11">
        <f t="shared" si="1"/>
        <v>-1.6504000000000001E-2</v>
      </c>
      <c r="M25" s="4" t="s">
        <v>13</v>
      </c>
      <c r="N25" s="11">
        <v>0.85416999999999998</v>
      </c>
      <c r="O25" s="12">
        <v>0.85416999999999998</v>
      </c>
      <c r="P25" s="14">
        <v>897.42894000000001</v>
      </c>
      <c r="Q25" s="15">
        <v>766.55389000000002</v>
      </c>
      <c r="R25" s="15">
        <f t="shared" si="2"/>
        <v>766.55687767979998</v>
      </c>
      <c r="S25" s="4" t="s">
        <v>13</v>
      </c>
      <c r="T25" s="11">
        <v>0.82089999999999996</v>
      </c>
      <c r="U25" s="12">
        <v>0.82089999999999996</v>
      </c>
      <c r="V25" s="13">
        <v>-4.1180000000000001E-2</v>
      </c>
      <c r="W25" s="11">
        <v>-3.381E-2</v>
      </c>
      <c r="X25" s="11">
        <f t="shared" si="3"/>
        <v>-3.3804661999999999E-2</v>
      </c>
      <c r="Y25" s="4" t="s">
        <v>13</v>
      </c>
      <c r="Z25" s="11">
        <v>0.89102999999999999</v>
      </c>
      <c r="AA25" s="12">
        <v>0.89102999999999999</v>
      </c>
      <c r="AB25" s="13">
        <v>-2.2370000000000001E-2</v>
      </c>
      <c r="AC25" s="11">
        <v>-1.993E-2</v>
      </c>
      <c r="AD25" s="11">
        <f t="shared" si="4"/>
        <v>-1.9932341100000001E-2</v>
      </c>
      <c r="AE25" s="4" t="s">
        <v>13</v>
      </c>
    </row>
    <row r="26" spans="1:31" ht="14.1" customHeight="1" x14ac:dyDescent="0.2">
      <c r="A26" s="6" t="s">
        <v>39</v>
      </c>
      <c r="B26" s="11">
        <v>0.51648000000000005</v>
      </c>
      <c r="C26" s="12">
        <v>0.51648000000000005</v>
      </c>
      <c r="D26" s="13">
        <v>5.5289999999999999E-2</v>
      </c>
      <c r="E26" s="11">
        <v>2.8559999999999999E-2</v>
      </c>
      <c r="F26" s="11">
        <f t="shared" si="0"/>
        <v>2.8556179200000004E-2</v>
      </c>
      <c r="G26" s="4" t="s">
        <v>13</v>
      </c>
      <c r="H26" s="11">
        <v>0.51648000000000005</v>
      </c>
      <c r="I26" s="12">
        <v>0.51648000000000005</v>
      </c>
      <c r="J26" s="13">
        <v>-7.9560000000000006E-2</v>
      </c>
      <c r="K26" s="11">
        <v>-4.1090000000000002E-2</v>
      </c>
      <c r="L26" s="11">
        <f t="shared" si="1"/>
        <v>-4.1091148800000005E-2</v>
      </c>
      <c r="M26" s="4" t="s">
        <v>13</v>
      </c>
      <c r="N26" s="11">
        <v>0.56079999999999997</v>
      </c>
      <c r="O26" s="12">
        <v>0.56079999999999997</v>
      </c>
      <c r="P26" s="14">
        <v>249.78635</v>
      </c>
      <c r="Q26" s="15">
        <v>140.08046999999999</v>
      </c>
      <c r="R26" s="15">
        <f t="shared" si="2"/>
        <v>140.08018507999998</v>
      </c>
      <c r="S26" s="4" t="s">
        <v>13</v>
      </c>
      <c r="T26" s="11">
        <v>0.59508000000000005</v>
      </c>
      <c r="U26" s="12">
        <v>0.59508000000000005</v>
      </c>
      <c r="V26" s="13">
        <v>0.19491</v>
      </c>
      <c r="W26" s="11">
        <v>0.11599</v>
      </c>
      <c r="X26" s="11">
        <f t="shared" si="3"/>
        <v>0.11598704280000001</v>
      </c>
      <c r="Y26" s="4" t="s">
        <v>13</v>
      </c>
      <c r="Z26" s="11" t="s">
        <v>13</v>
      </c>
      <c r="AA26" s="12" t="s">
        <v>13</v>
      </c>
      <c r="AB26" s="13" t="s">
        <v>13</v>
      </c>
      <c r="AC26" s="11" t="s">
        <v>13</v>
      </c>
      <c r="AD26" s="11" t="s">
        <v>13</v>
      </c>
      <c r="AE26" s="4" t="s">
        <v>13</v>
      </c>
    </row>
    <row r="27" spans="1:31" ht="14.1" customHeight="1" x14ac:dyDescent="0.2">
      <c r="A27" s="6" t="s">
        <v>43</v>
      </c>
      <c r="B27" s="11" t="s">
        <v>13</v>
      </c>
      <c r="C27" s="12" t="s">
        <v>13</v>
      </c>
      <c r="D27" s="13" t="s">
        <v>13</v>
      </c>
      <c r="E27" s="11" t="s">
        <v>13</v>
      </c>
      <c r="F27" s="11" t="s">
        <v>13</v>
      </c>
      <c r="G27" s="4" t="s">
        <v>13</v>
      </c>
      <c r="H27" s="11" t="s">
        <v>13</v>
      </c>
      <c r="I27" s="12" t="s">
        <v>13</v>
      </c>
      <c r="J27" s="13" t="s">
        <v>13</v>
      </c>
      <c r="K27" s="11" t="s">
        <v>13</v>
      </c>
      <c r="L27" s="11" t="s">
        <v>13</v>
      </c>
      <c r="M27" s="4" t="s">
        <v>13</v>
      </c>
      <c r="N27" s="11" t="s">
        <v>13</v>
      </c>
      <c r="O27" s="12" t="s">
        <v>13</v>
      </c>
      <c r="P27" s="14" t="s">
        <v>13</v>
      </c>
      <c r="Q27" s="15" t="s">
        <v>13</v>
      </c>
      <c r="R27" s="15" t="s">
        <v>13</v>
      </c>
      <c r="S27" s="4" t="s">
        <v>13</v>
      </c>
      <c r="T27" s="11" t="s">
        <v>13</v>
      </c>
      <c r="U27" s="12" t="s">
        <v>13</v>
      </c>
      <c r="V27" s="13" t="s">
        <v>13</v>
      </c>
      <c r="W27" s="11" t="s">
        <v>13</v>
      </c>
      <c r="X27" s="11" t="s">
        <v>13</v>
      </c>
      <c r="Y27" s="4" t="s">
        <v>13</v>
      </c>
      <c r="Z27" s="11">
        <v>0.16667000000000001</v>
      </c>
      <c r="AA27" s="12">
        <v>0.16667000000000001</v>
      </c>
      <c r="AB27" s="13">
        <v>-0.10536</v>
      </c>
      <c r="AC27" s="11">
        <v>-1.7559999999999999E-2</v>
      </c>
      <c r="AD27" s="11">
        <f t="shared" ref="AD27:AD37" si="5">AA27*AB27</f>
        <v>-1.7560351200000001E-2</v>
      </c>
      <c r="AE27" s="4" t="s">
        <v>13</v>
      </c>
    </row>
    <row r="28" spans="1:31" ht="14.1" customHeight="1" x14ac:dyDescent="0.2">
      <c r="A28" s="6" t="s">
        <v>44</v>
      </c>
      <c r="B28" s="11">
        <v>4.7E-2</v>
      </c>
      <c r="C28" s="12">
        <v>4.7E-2</v>
      </c>
      <c r="D28" s="13">
        <v>-3.93059</v>
      </c>
      <c r="E28" s="11">
        <v>-0.18473999999999999</v>
      </c>
      <c r="F28" s="11">
        <f t="shared" ref="F28:F37" si="6">C28*D28</f>
        <v>-0.18473772999999999</v>
      </c>
      <c r="G28" s="4" t="s">
        <v>13</v>
      </c>
      <c r="H28" s="11">
        <v>4.5339999999999998E-2</v>
      </c>
      <c r="I28" s="12">
        <v>4.5339999999999998E-2</v>
      </c>
      <c r="J28" s="13">
        <v>-2.6526700000000001</v>
      </c>
      <c r="K28" s="11">
        <v>-0.12027</v>
      </c>
      <c r="L28" s="11">
        <f t="shared" ref="L28:L37" si="7">I28*J28</f>
        <v>-0.1202720578</v>
      </c>
      <c r="M28" s="4" t="s">
        <v>13</v>
      </c>
      <c r="N28" s="11">
        <v>4.752E-2</v>
      </c>
      <c r="O28" s="12">
        <v>4.752E-2</v>
      </c>
      <c r="P28" s="14">
        <v>-6536.61967</v>
      </c>
      <c r="Q28" s="15">
        <v>-310.61691000000002</v>
      </c>
      <c r="R28" s="15">
        <f t="shared" ref="R28:R38" si="8">O28*P28</f>
        <v>-310.62016671840001</v>
      </c>
      <c r="S28" s="4" t="s">
        <v>13</v>
      </c>
      <c r="T28" s="11">
        <v>4.4729999999999999E-2</v>
      </c>
      <c r="U28" s="12">
        <v>4.4729999999999999E-2</v>
      </c>
      <c r="V28" s="13">
        <v>-12.77881</v>
      </c>
      <c r="W28" s="11">
        <v>-0.57162000000000002</v>
      </c>
      <c r="X28" s="11">
        <f t="shared" ref="X28:X37" si="9">U28*V28</f>
        <v>-0.57159617129999996</v>
      </c>
      <c r="Y28" s="4" t="s">
        <v>13</v>
      </c>
      <c r="Z28" s="11">
        <v>5.0099999999999999E-2</v>
      </c>
      <c r="AA28" s="12">
        <v>5.0099999999999999E-2</v>
      </c>
      <c r="AB28" s="13">
        <v>-3.25739</v>
      </c>
      <c r="AC28" s="11">
        <v>-0.16319</v>
      </c>
      <c r="AD28" s="11">
        <f t="shared" si="5"/>
        <v>-0.16319523899999999</v>
      </c>
      <c r="AE28" s="4" t="s">
        <v>13</v>
      </c>
    </row>
    <row r="29" spans="1:31" ht="14.1" customHeight="1" x14ac:dyDescent="0.2">
      <c r="A29" s="6" t="s">
        <v>45</v>
      </c>
      <c r="B29" s="11">
        <v>0.21676999999999999</v>
      </c>
      <c r="C29" s="12">
        <v>0.21676999999999999</v>
      </c>
      <c r="D29" s="13">
        <v>-1.2874300000000001</v>
      </c>
      <c r="E29" s="11">
        <v>-0.27907999999999999</v>
      </c>
      <c r="F29" s="11">
        <f t="shared" si="6"/>
        <v>-0.27907620109999998</v>
      </c>
      <c r="G29" s="4" t="s">
        <v>13</v>
      </c>
      <c r="H29" s="11">
        <v>0.22012999999999999</v>
      </c>
      <c r="I29" s="12">
        <v>0.22012999999999999</v>
      </c>
      <c r="J29" s="13">
        <v>-2.2509999999999999</v>
      </c>
      <c r="K29" s="11">
        <v>-0.49552000000000002</v>
      </c>
      <c r="L29" s="11">
        <f t="shared" si="7"/>
        <v>-0.49551262999999995</v>
      </c>
      <c r="M29" s="4" t="s">
        <v>13</v>
      </c>
      <c r="N29" s="11">
        <v>0.21711</v>
      </c>
      <c r="O29" s="12">
        <v>0.21711</v>
      </c>
      <c r="P29" s="14">
        <v>-9513.4783900000002</v>
      </c>
      <c r="Q29" s="15">
        <v>-2065.4590600000001</v>
      </c>
      <c r="R29" s="15">
        <f t="shared" si="8"/>
        <v>-2065.4712932529001</v>
      </c>
      <c r="S29" s="4" t="s">
        <v>13</v>
      </c>
      <c r="T29" s="11">
        <v>0.22045999999999999</v>
      </c>
      <c r="U29" s="12">
        <v>0.22045999999999999</v>
      </c>
      <c r="V29" s="13">
        <v>-3.4854099999999999</v>
      </c>
      <c r="W29" s="11">
        <v>-0.76841000000000004</v>
      </c>
      <c r="X29" s="11">
        <f t="shared" si="9"/>
        <v>-0.7683934885999999</v>
      </c>
      <c r="Y29" s="4" t="s">
        <v>13</v>
      </c>
      <c r="Z29" s="11">
        <v>0.21634</v>
      </c>
      <c r="AA29" s="12">
        <v>0.21634</v>
      </c>
      <c r="AB29" s="13">
        <v>-25.846689999999999</v>
      </c>
      <c r="AC29" s="11">
        <v>-5.5918000000000001</v>
      </c>
      <c r="AD29" s="11">
        <f t="shared" si="5"/>
        <v>-5.5916729146000002</v>
      </c>
      <c r="AE29" s="4" t="s">
        <v>13</v>
      </c>
    </row>
    <row r="30" spans="1:31" ht="14.1" customHeight="1" x14ac:dyDescent="0.2">
      <c r="A30" s="6" t="s">
        <v>46</v>
      </c>
      <c r="B30" s="11">
        <v>2.562E-2</v>
      </c>
      <c r="C30" s="12">
        <v>2.562E-2</v>
      </c>
      <c r="D30" s="13">
        <v>4.0862999999999996</v>
      </c>
      <c r="E30" s="11">
        <v>0.10468</v>
      </c>
      <c r="F30" s="11">
        <f t="shared" si="6"/>
        <v>0.10469100599999999</v>
      </c>
      <c r="G30" s="4" t="s">
        <v>13</v>
      </c>
      <c r="H30" s="11">
        <v>2.6370000000000001E-2</v>
      </c>
      <c r="I30" s="12">
        <v>2.6370000000000001E-2</v>
      </c>
      <c r="J30" s="13">
        <v>-3.63273</v>
      </c>
      <c r="K30" s="11">
        <v>-9.5810000000000006E-2</v>
      </c>
      <c r="L30" s="11">
        <f t="shared" si="7"/>
        <v>-9.5795090100000008E-2</v>
      </c>
      <c r="M30" s="4" t="s">
        <v>13</v>
      </c>
      <c r="N30" s="11">
        <v>2.6769999999999999E-2</v>
      </c>
      <c r="O30" s="12">
        <v>2.6769999999999999E-2</v>
      </c>
      <c r="P30" s="14">
        <v>-29240.819599999999</v>
      </c>
      <c r="Q30" s="15">
        <v>-782.83681999999999</v>
      </c>
      <c r="R30" s="15">
        <f t="shared" si="8"/>
        <v>-782.77674069199998</v>
      </c>
      <c r="S30" s="4" t="s">
        <v>13</v>
      </c>
      <c r="T30" s="11">
        <v>2.6030000000000001E-2</v>
      </c>
      <c r="U30" s="12">
        <v>2.6030000000000001E-2</v>
      </c>
      <c r="V30" s="13">
        <v>-4.2551100000000002</v>
      </c>
      <c r="W30" s="11">
        <v>-0.11078</v>
      </c>
      <c r="X30" s="11">
        <f t="shared" si="9"/>
        <v>-0.11076051330000002</v>
      </c>
      <c r="Y30" s="4" t="s">
        <v>13</v>
      </c>
      <c r="Z30" s="11">
        <v>2.5770000000000001E-2</v>
      </c>
      <c r="AA30" s="12">
        <v>2.5770000000000001E-2</v>
      </c>
      <c r="AB30" s="13">
        <v>-88.366069999999993</v>
      </c>
      <c r="AC30" s="11">
        <v>-2.2775599999999998</v>
      </c>
      <c r="AD30" s="11">
        <f t="shared" si="5"/>
        <v>-2.2771936239000001</v>
      </c>
      <c r="AE30" s="4" t="s">
        <v>13</v>
      </c>
    </row>
    <row r="31" spans="1:31" ht="14.1" customHeight="1" x14ac:dyDescent="0.2">
      <c r="A31" s="6" t="s">
        <v>47</v>
      </c>
      <c r="B31" s="11">
        <v>1.239E-2</v>
      </c>
      <c r="C31" s="12">
        <v>1.239E-2</v>
      </c>
      <c r="D31" s="13">
        <v>-11.71228</v>
      </c>
      <c r="E31" s="11">
        <v>-0.14513999999999999</v>
      </c>
      <c r="F31" s="11">
        <f t="shared" si="6"/>
        <v>-0.14511514919999999</v>
      </c>
      <c r="G31" s="4" t="s">
        <v>13</v>
      </c>
      <c r="H31" s="11">
        <v>1.112E-2</v>
      </c>
      <c r="I31" s="12">
        <v>1.112E-2</v>
      </c>
      <c r="J31" s="13">
        <v>-3.2924699999999998</v>
      </c>
      <c r="K31" s="11">
        <v>-3.6600000000000001E-2</v>
      </c>
      <c r="L31" s="11">
        <f t="shared" si="7"/>
        <v>-3.6612266399999996E-2</v>
      </c>
      <c r="M31" s="4" t="s">
        <v>13</v>
      </c>
      <c r="N31" s="11">
        <v>1.243E-2</v>
      </c>
      <c r="O31" s="12">
        <v>1.243E-2</v>
      </c>
      <c r="P31" s="14">
        <v>-29823.2431</v>
      </c>
      <c r="Q31" s="15">
        <v>-370.61309999999997</v>
      </c>
      <c r="R31" s="15">
        <f t="shared" si="8"/>
        <v>-370.70291173300001</v>
      </c>
      <c r="S31" s="4" t="s">
        <v>13</v>
      </c>
      <c r="T31" s="11">
        <v>1.093E-2</v>
      </c>
      <c r="U31" s="12">
        <v>1.093E-2</v>
      </c>
      <c r="V31" s="13">
        <v>-5.6995699999999996</v>
      </c>
      <c r="W31" s="11">
        <v>-6.2280000000000002E-2</v>
      </c>
      <c r="X31" s="11">
        <f t="shared" si="9"/>
        <v>-6.22963001E-2</v>
      </c>
      <c r="Y31" s="4" t="s">
        <v>13</v>
      </c>
      <c r="Z31" s="11">
        <v>1.3089999999999999E-2</v>
      </c>
      <c r="AA31" s="12">
        <v>1.3089999999999999E-2</v>
      </c>
      <c r="AB31" s="13">
        <v>-101.27278</v>
      </c>
      <c r="AC31" s="11">
        <v>-1.3258300000000001</v>
      </c>
      <c r="AD31" s="11">
        <f t="shared" si="5"/>
        <v>-1.3256606901999999</v>
      </c>
      <c r="AE31" s="4" t="s">
        <v>13</v>
      </c>
    </row>
    <row r="32" spans="1:31" ht="14.1" customHeight="1" x14ac:dyDescent="0.2">
      <c r="A32" s="6" t="s">
        <v>48</v>
      </c>
      <c r="B32" s="11">
        <v>9.3729999999999994E-2</v>
      </c>
      <c r="C32" s="12">
        <v>9.3729999999999994E-2</v>
      </c>
      <c r="D32" s="13">
        <v>0.80464999999999998</v>
      </c>
      <c r="E32" s="11">
        <v>7.5420000000000001E-2</v>
      </c>
      <c r="F32" s="11">
        <f t="shared" si="6"/>
        <v>7.54198445E-2</v>
      </c>
      <c r="G32" s="4" t="s">
        <v>13</v>
      </c>
      <c r="H32" s="11">
        <v>9.4619999999999996E-2</v>
      </c>
      <c r="I32" s="12">
        <v>9.4619999999999996E-2</v>
      </c>
      <c r="J32" s="13">
        <v>2.1794899999999999</v>
      </c>
      <c r="K32" s="11">
        <v>0.20621999999999999</v>
      </c>
      <c r="L32" s="11">
        <f t="shared" si="7"/>
        <v>0.20622334379999999</v>
      </c>
      <c r="M32" s="4" t="s">
        <v>13</v>
      </c>
      <c r="N32" s="11">
        <v>9.6259999999999998E-2</v>
      </c>
      <c r="O32" s="12">
        <v>9.6259999999999998E-2</v>
      </c>
      <c r="P32" s="14">
        <v>9346.1149399999995</v>
      </c>
      <c r="Q32" s="15">
        <v>899.61305000000004</v>
      </c>
      <c r="R32" s="15">
        <f t="shared" si="8"/>
        <v>899.65702412439998</v>
      </c>
      <c r="S32" s="4" t="s">
        <v>13</v>
      </c>
      <c r="T32" s="11">
        <v>9.4710000000000003E-2</v>
      </c>
      <c r="U32" s="12">
        <v>9.4710000000000003E-2</v>
      </c>
      <c r="V32" s="13">
        <v>-0.31757999999999997</v>
      </c>
      <c r="W32" s="11">
        <v>-3.0079999999999999E-2</v>
      </c>
      <c r="X32" s="11">
        <f t="shared" si="9"/>
        <v>-3.0078001799999997E-2</v>
      </c>
      <c r="Y32" s="4" t="s">
        <v>13</v>
      </c>
      <c r="Z32" s="11">
        <v>9.622E-2</v>
      </c>
      <c r="AA32" s="12">
        <v>9.622E-2</v>
      </c>
      <c r="AB32" s="13">
        <v>-22.69896</v>
      </c>
      <c r="AC32" s="11">
        <v>-2.1841599999999999</v>
      </c>
      <c r="AD32" s="11">
        <f t="shared" si="5"/>
        <v>-2.1840939312000001</v>
      </c>
      <c r="AE32" s="4" t="s">
        <v>13</v>
      </c>
    </row>
    <row r="33" spans="1:31" ht="14.1" customHeight="1" x14ac:dyDescent="0.2">
      <c r="A33" s="6" t="s">
        <v>49</v>
      </c>
      <c r="B33" s="11">
        <v>6.9949999999999998E-2</v>
      </c>
      <c r="C33" s="12">
        <v>6.9949999999999998E-2</v>
      </c>
      <c r="D33" s="13">
        <v>-0.31985000000000002</v>
      </c>
      <c r="E33" s="11">
        <v>-2.2370000000000001E-2</v>
      </c>
      <c r="F33" s="11">
        <f t="shared" si="6"/>
        <v>-2.2373507500000001E-2</v>
      </c>
      <c r="G33" s="4" t="s">
        <v>13</v>
      </c>
      <c r="H33" s="11">
        <v>6.0949999999999997E-2</v>
      </c>
      <c r="I33" s="12">
        <v>6.0949999999999997E-2</v>
      </c>
      <c r="J33" s="13">
        <v>0.63751000000000002</v>
      </c>
      <c r="K33" s="11">
        <v>3.8859999999999999E-2</v>
      </c>
      <c r="L33" s="11">
        <f t="shared" si="7"/>
        <v>3.8856234499999996E-2</v>
      </c>
      <c r="M33" s="4" t="s">
        <v>13</v>
      </c>
      <c r="N33" s="11">
        <v>6.8250000000000005E-2</v>
      </c>
      <c r="O33" s="12">
        <v>6.8250000000000005E-2</v>
      </c>
      <c r="P33" s="14">
        <v>9331.9916099999991</v>
      </c>
      <c r="Q33" s="15">
        <v>636.88712999999996</v>
      </c>
      <c r="R33" s="15">
        <f t="shared" si="8"/>
        <v>636.90842738250001</v>
      </c>
      <c r="S33" s="4" t="s">
        <v>13</v>
      </c>
      <c r="T33" s="11">
        <v>6.1060000000000003E-2</v>
      </c>
      <c r="U33" s="12">
        <v>6.1060000000000003E-2</v>
      </c>
      <c r="V33" s="13">
        <v>-2.3816700000000002</v>
      </c>
      <c r="W33" s="11">
        <v>-0.14541999999999999</v>
      </c>
      <c r="X33" s="11">
        <f t="shared" si="9"/>
        <v>-0.14542477020000003</v>
      </c>
      <c r="Y33" s="4" t="s">
        <v>13</v>
      </c>
      <c r="Z33" s="11">
        <v>7.1300000000000002E-2</v>
      </c>
      <c r="AA33" s="12">
        <v>7.1300000000000002E-2</v>
      </c>
      <c r="AB33" s="13">
        <v>-38.649470000000001</v>
      </c>
      <c r="AC33" s="11">
        <v>-2.7555299999999998</v>
      </c>
      <c r="AD33" s="11">
        <f t="shared" si="5"/>
        <v>-2.7557072110000003</v>
      </c>
      <c r="AE33" s="4" t="s">
        <v>13</v>
      </c>
    </row>
    <row r="34" spans="1:31" ht="14.1" customHeight="1" x14ac:dyDescent="0.2">
      <c r="A34" s="6" t="s">
        <v>50</v>
      </c>
      <c r="B34" s="11">
        <v>0.21110000000000001</v>
      </c>
      <c r="C34" s="12">
        <v>0.21110000000000001</v>
      </c>
      <c r="D34" s="13">
        <v>-2.1328999999999998</v>
      </c>
      <c r="E34" s="11">
        <v>-0.45024999999999998</v>
      </c>
      <c r="F34" s="11">
        <f t="shared" si="6"/>
        <v>-0.45025518999999997</v>
      </c>
      <c r="G34" s="4" t="s">
        <v>13</v>
      </c>
      <c r="H34" s="11">
        <v>0.21745</v>
      </c>
      <c r="I34" s="12">
        <v>0.21745</v>
      </c>
      <c r="J34" s="13">
        <v>-1.1366799999999999</v>
      </c>
      <c r="K34" s="11">
        <v>-0.24717</v>
      </c>
      <c r="L34" s="11">
        <f t="shared" si="7"/>
        <v>-0.24717106599999999</v>
      </c>
      <c r="M34" s="4" t="s">
        <v>13</v>
      </c>
      <c r="N34" s="11">
        <v>0.20558999999999999</v>
      </c>
      <c r="O34" s="12">
        <v>0.20558999999999999</v>
      </c>
      <c r="P34" s="14">
        <v>27895.38276</v>
      </c>
      <c r="Q34" s="15">
        <v>5735.1390499999998</v>
      </c>
      <c r="R34" s="15">
        <f t="shared" si="8"/>
        <v>5735.0117416284002</v>
      </c>
      <c r="S34" s="4" t="s">
        <v>13</v>
      </c>
      <c r="T34" s="11">
        <v>0.22209999999999999</v>
      </c>
      <c r="U34" s="12">
        <v>0.22209999999999999</v>
      </c>
      <c r="V34" s="13">
        <v>-2.80532</v>
      </c>
      <c r="W34" s="11">
        <v>-0.62304999999999999</v>
      </c>
      <c r="X34" s="11">
        <f t="shared" si="9"/>
        <v>-0.62306157200000001</v>
      </c>
      <c r="Y34" s="4" t="s">
        <v>13</v>
      </c>
      <c r="Z34" s="11">
        <v>0.20555000000000001</v>
      </c>
      <c r="AA34" s="12">
        <v>0.20555000000000001</v>
      </c>
      <c r="AB34" s="13">
        <v>-23.65457</v>
      </c>
      <c r="AC34" s="11">
        <v>-4.8622899999999998</v>
      </c>
      <c r="AD34" s="11">
        <f t="shared" si="5"/>
        <v>-4.8621968635000004</v>
      </c>
      <c r="AE34" s="4" t="s">
        <v>13</v>
      </c>
    </row>
    <row r="35" spans="1:31" ht="14.1" customHeight="1" x14ac:dyDescent="0.2">
      <c r="A35" s="6" t="s">
        <v>51</v>
      </c>
      <c r="B35" s="11">
        <v>5.8340000000000003E-2</v>
      </c>
      <c r="C35" s="12">
        <v>5.8340000000000003E-2</v>
      </c>
      <c r="D35" s="13">
        <v>-1.8955900000000001</v>
      </c>
      <c r="E35" s="11">
        <v>-0.11058999999999999</v>
      </c>
      <c r="F35" s="11">
        <f t="shared" si="6"/>
        <v>-0.11058872060000001</v>
      </c>
      <c r="G35" s="4" t="s">
        <v>13</v>
      </c>
      <c r="H35" s="11">
        <v>5.5730000000000002E-2</v>
      </c>
      <c r="I35" s="12">
        <v>5.5730000000000002E-2</v>
      </c>
      <c r="J35" s="13">
        <v>-0.63849</v>
      </c>
      <c r="K35" s="11">
        <v>-3.5580000000000001E-2</v>
      </c>
      <c r="L35" s="11">
        <f t="shared" si="7"/>
        <v>-3.5583047700000002E-2</v>
      </c>
      <c r="M35" s="4" t="s">
        <v>13</v>
      </c>
      <c r="N35" s="11">
        <v>6.0470000000000003E-2</v>
      </c>
      <c r="O35" s="12">
        <v>6.0470000000000003E-2</v>
      </c>
      <c r="P35" s="14">
        <v>2003.4049399999999</v>
      </c>
      <c r="Q35" s="15">
        <v>121.14859</v>
      </c>
      <c r="R35" s="15">
        <f t="shared" si="8"/>
        <v>121.1458967218</v>
      </c>
      <c r="S35" s="4" t="s">
        <v>13</v>
      </c>
      <c r="T35" s="11">
        <v>5.4080000000000003E-2</v>
      </c>
      <c r="U35" s="12">
        <v>5.4080000000000003E-2</v>
      </c>
      <c r="V35" s="13">
        <v>-3.8207399999999998</v>
      </c>
      <c r="W35" s="11">
        <v>-0.20662</v>
      </c>
      <c r="X35" s="11">
        <f t="shared" si="9"/>
        <v>-0.2066256192</v>
      </c>
      <c r="Y35" s="4" t="s">
        <v>13</v>
      </c>
      <c r="Z35" s="11">
        <v>6.275E-2</v>
      </c>
      <c r="AA35" s="12">
        <v>6.275E-2</v>
      </c>
      <c r="AB35" s="13">
        <v>-8.2942699999999991</v>
      </c>
      <c r="AC35" s="11">
        <v>-0.52044000000000001</v>
      </c>
      <c r="AD35" s="11">
        <f t="shared" si="5"/>
        <v>-0.52046544249999993</v>
      </c>
      <c r="AE35" s="4" t="s">
        <v>13</v>
      </c>
    </row>
    <row r="36" spans="1:31" ht="14.1" customHeight="1" x14ac:dyDescent="0.2">
      <c r="A36" s="6" t="s">
        <v>52</v>
      </c>
      <c r="B36" s="11">
        <v>5.2749999999999998E-2</v>
      </c>
      <c r="C36" s="12">
        <v>5.2749999999999998E-2</v>
      </c>
      <c r="D36" s="13">
        <v>-1.8421400000000001</v>
      </c>
      <c r="E36" s="11">
        <v>-9.7170000000000006E-2</v>
      </c>
      <c r="F36" s="11">
        <f t="shared" si="6"/>
        <v>-9.7172885000000001E-2</v>
      </c>
      <c r="G36" s="4" t="s">
        <v>13</v>
      </c>
      <c r="H36" s="11">
        <v>6.0170000000000001E-2</v>
      </c>
      <c r="I36" s="12">
        <v>6.0170000000000001E-2</v>
      </c>
      <c r="J36" s="13">
        <v>-0.76188</v>
      </c>
      <c r="K36" s="11">
        <v>-4.5850000000000002E-2</v>
      </c>
      <c r="L36" s="11">
        <f t="shared" si="7"/>
        <v>-4.5842319600000001E-2</v>
      </c>
      <c r="M36" s="4" t="s">
        <v>13</v>
      </c>
      <c r="N36" s="11">
        <v>5.3109999999999997E-2</v>
      </c>
      <c r="O36" s="12">
        <v>5.3109999999999997E-2</v>
      </c>
      <c r="P36" s="14">
        <v>1593.75515</v>
      </c>
      <c r="Q36" s="15">
        <v>84.644260000000003</v>
      </c>
      <c r="R36" s="15">
        <f t="shared" si="8"/>
        <v>84.644336016499992</v>
      </c>
      <c r="S36" s="4" t="s">
        <v>13</v>
      </c>
      <c r="T36" s="11">
        <v>5.858E-2</v>
      </c>
      <c r="U36" s="12">
        <v>5.858E-2</v>
      </c>
      <c r="V36" s="13">
        <v>-3.74282</v>
      </c>
      <c r="W36" s="11">
        <v>-0.21925</v>
      </c>
      <c r="X36" s="11">
        <f t="shared" si="9"/>
        <v>-0.21925439560000001</v>
      </c>
      <c r="Y36" s="4" t="s">
        <v>13</v>
      </c>
      <c r="Z36" s="11">
        <v>4.827E-2</v>
      </c>
      <c r="AA36" s="12">
        <v>4.827E-2</v>
      </c>
      <c r="AB36" s="13">
        <v>-80.902280000000005</v>
      </c>
      <c r="AC36" s="11">
        <v>-3.90496</v>
      </c>
      <c r="AD36" s="11">
        <f t="shared" si="5"/>
        <v>-3.9051530556000005</v>
      </c>
      <c r="AE36" s="4" t="s">
        <v>13</v>
      </c>
    </row>
    <row r="37" spans="1:31" ht="14.1" customHeight="1" x14ac:dyDescent="0.2">
      <c r="A37" s="6" t="s">
        <v>53</v>
      </c>
      <c r="B37" s="11">
        <v>5.5690000000000003E-2</v>
      </c>
      <c r="C37" s="12">
        <v>5.5690000000000003E-2</v>
      </c>
      <c r="D37" s="13">
        <v>-1.56359</v>
      </c>
      <c r="E37" s="11">
        <v>-8.7080000000000005E-2</v>
      </c>
      <c r="F37" s="11">
        <f t="shared" si="6"/>
        <v>-8.7076327100000003E-2</v>
      </c>
      <c r="G37" s="4" t="s">
        <v>13</v>
      </c>
      <c r="H37" s="11">
        <v>5.4699999999999999E-2</v>
      </c>
      <c r="I37" s="12">
        <v>5.4699999999999999E-2</v>
      </c>
      <c r="J37" s="13">
        <v>0.21421000000000001</v>
      </c>
      <c r="K37" s="11">
        <v>1.172E-2</v>
      </c>
      <c r="L37" s="11">
        <f t="shared" si="7"/>
        <v>1.1717287E-2</v>
      </c>
      <c r="M37" s="4" t="s">
        <v>13</v>
      </c>
      <c r="N37" s="11">
        <v>5.5640000000000002E-2</v>
      </c>
      <c r="O37" s="12">
        <v>5.5640000000000002E-2</v>
      </c>
      <c r="P37" s="14">
        <v>-726.72802000000001</v>
      </c>
      <c r="Q37" s="15">
        <v>-40.438510000000001</v>
      </c>
      <c r="R37" s="15">
        <f t="shared" si="8"/>
        <v>-40.435147032800003</v>
      </c>
      <c r="S37" s="4" t="s">
        <v>13</v>
      </c>
      <c r="T37" s="11">
        <v>5.4629999999999998E-2</v>
      </c>
      <c r="U37" s="12">
        <v>5.4629999999999998E-2</v>
      </c>
      <c r="V37" s="13">
        <v>-1.3062199999999999</v>
      </c>
      <c r="W37" s="11">
        <v>-7.1360000000000007E-2</v>
      </c>
      <c r="X37" s="11">
        <f t="shared" si="9"/>
        <v>-7.1358798599999995E-2</v>
      </c>
      <c r="Y37" s="4" t="s">
        <v>13</v>
      </c>
      <c r="Z37" s="11">
        <v>5.3929999999999999E-2</v>
      </c>
      <c r="AA37" s="12">
        <v>5.3929999999999999E-2</v>
      </c>
      <c r="AB37" s="13">
        <v>10.43637</v>
      </c>
      <c r="AC37" s="11">
        <v>0.56286999999999998</v>
      </c>
      <c r="AD37" s="11">
        <f t="shared" si="5"/>
        <v>0.56283343409999997</v>
      </c>
      <c r="AE37" s="4" t="s">
        <v>13</v>
      </c>
    </row>
    <row r="38" spans="1:31" ht="14.1" customHeight="1" x14ac:dyDescent="0.2">
      <c r="A38" s="6" t="s">
        <v>54</v>
      </c>
      <c r="B38" s="11" t="s">
        <v>13</v>
      </c>
      <c r="C38" s="12" t="s">
        <v>13</v>
      </c>
      <c r="D38" s="13" t="s">
        <v>13</v>
      </c>
      <c r="E38" s="11" t="s">
        <v>13</v>
      </c>
      <c r="F38" s="11" t="s">
        <v>13</v>
      </c>
      <c r="G38" s="4" t="s">
        <v>13</v>
      </c>
      <c r="H38" s="11" t="s">
        <v>13</v>
      </c>
      <c r="I38" s="12" t="s">
        <v>13</v>
      </c>
      <c r="J38" s="13" t="s">
        <v>13</v>
      </c>
      <c r="K38" s="11" t="s">
        <v>13</v>
      </c>
      <c r="L38" s="11" t="s">
        <v>13</v>
      </c>
      <c r="M38" s="4" t="s">
        <v>13</v>
      </c>
      <c r="N38" s="11">
        <v>0.13974</v>
      </c>
      <c r="O38" s="12">
        <v>0.13974</v>
      </c>
      <c r="P38" s="14">
        <v>13350.5635</v>
      </c>
      <c r="Q38" s="15">
        <v>1865.65644</v>
      </c>
      <c r="R38" s="15">
        <f t="shared" si="8"/>
        <v>1865.6077434900001</v>
      </c>
      <c r="S38" s="4" t="s">
        <v>13</v>
      </c>
      <c r="T38" s="11" t="s">
        <v>13</v>
      </c>
      <c r="U38" s="12" t="s">
        <v>13</v>
      </c>
      <c r="V38" s="13" t="s">
        <v>13</v>
      </c>
      <c r="W38" s="11" t="s">
        <v>13</v>
      </c>
      <c r="X38" s="11" t="s">
        <v>13</v>
      </c>
      <c r="Y38" s="4" t="s">
        <v>13</v>
      </c>
      <c r="Z38" s="11" t="s">
        <v>13</v>
      </c>
      <c r="AA38" s="12" t="s">
        <v>13</v>
      </c>
      <c r="AB38" s="13" t="s">
        <v>13</v>
      </c>
      <c r="AC38" s="11" t="s">
        <v>13</v>
      </c>
      <c r="AD38" s="11" t="s">
        <v>13</v>
      </c>
      <c r="AE38" s="4" t="s">
        <v>13</v>
      </c>
    </row>
    <row r="40" spans="1:31" ht="12" customHeight="1" x14ac:dyDescent="0.2">
      <c r="A40" s="7" t="s">
        <v>63</v>
      </c>
    </row>
    <row r="41" spans="1:31" ht="12" customHeight="1" x14ac:dyDescent="0.2">
      <c r="A41" s="7" t="s">
        <v>64</v>
      </c>
    </row>
    <row r="42" spans="1:31" ht="12" customHeight="1" x14ac:dyDescent="0.2">
      <c r="A42" s="20" t="s">
        <v>65</v>
      </c>
    </row>
  </sheetData>
  <mergeCells count="8">
    <mergeCell ref="A3:A6"/>
    <mergeCell ref="B3:AE3"/>
    <mergeCell ref="B4:AE4"/>
    <mergeCell ref="B5:G5"/>
    <mergeCell ref="H5:M5"/>
    <mergeCell ref="N5:S5"/>
    <mergeCell ref="T5:Y5"/>
    <mergeCell ref="Z5:AE5"/>
  </mergeCells>
  <pageMargins left="0.05" right="0.05" top="0.5" bottom="0.5" header="0" footer="0"/>
  <pageSetup orientation="portrait" horizontalDpi="300" verticalDpi="300"/>
  <headerFooter>
    <oddFooter>Design Data: PY19/20/21/22_x000D_'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WIOA - Adults</vt:lpstr>
      <vt:lpstr>WIOA - Dislocated Workers</vt:lpstr>
      <vt:lpstr>WIOA - Youth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tgjertsen</dc:creator>
  <cp:lastModifiedBy>Gjertsen, Terje (WTB)</cp:lastModifiedBy>
  <cp:revision>1</cp:revision>
  <dcterms:created xsi:type="dcterms:W3CDTF">2024-06-12T17:52:33Z</dcterms:created>
  <dcterms:modified xsi:type="dcterms:W3CDTF">2024-06-14T18:18:01Z</dcterms:modified>
</cp:coreProperties>
</file>