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Data\WIOA_Performance\4_Evaluation_Core\Local_SAM\Models\Models_PY24\LSAM24_Scenario_Explorer\"/>
    </mc:Choice>
  </mc:AlternateContent>
  <xr:revisionPtr revIDLastSave="0" documentId="13_ncr:1_{9A11CCE4-78AD-412F-AACA-C7F0892FD5C6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WIOA - Adults" sheetId="1" r:id="rId1"/>
    <sheet name="WIOA - Dislocated Workers" sheetId="2" r:id="rId2"/>
    <sheet name="WIOA - You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2" i="2" s="1"/>
  <c r="F9" i="2"/>
  <c r="L35" i="2"/>
  <c r="F35" i="2"/>
  <c r="F47" i="2"/>
  <c r="F46" i="2"/>
  <c r="F45" i="2"/>
  <c r="F44" i="2"/>
  <c r="F43" i="2"/>
  <c r="F42" i="2"/>
  <c r="F41" i="2"/>
  <c r="F40" i="2"/>
  <c r="F39" i="2"/>
  <c r="F38" i="2"/>
  <c r="L47" i="2"/>
  <c r="L46" i="2"/>
  <c r="L45" i="2"/>
  <c r="L44" i="2"/>
  <c r="L43" i="2"/>
  <c r="L42" i="2"/>
  <c r="L41" i="2"/>
  <c r="L40" i="2"/>
  <c r="L39" i="2"/>
  <c r="L38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32" i="2"/>
  <c r="AD31" i="2"/>
  <c r="AD30" i="2"/>
  <c r="AD29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X47" i="2"/>
  <c r="X46" i="2"/>
  <c r="X45" i="2"/>
  <c r="X44" i="2"/>
  <c r="X43" i="2"/>
  <c r="X42" i="2"/>
  <c r="X41" i="2"/>
  <c r="X40" i="2"/>
  <c r="X39" i="2"/>
  <c r="X38" i="2"/>
  <c r="X35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R48" i="2"/>
  <c r="R47" i="2"/>
  <c r="R46" i="2"/>
  <c r="R45" i="2"/>
  <c r="R44" i="2"/>
  <c r="R43" i="2"/>
  <c r="R42" i="2"/>
  <c r="R41" i="2"/>
  <c r="R40" i="2"/>
  <c r="R39" i="2"/>
  <c r="R38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38" i="3"/>
  <c r="R37" i="3"/>
  <c r="R36" i="3"/>
  <c r="R35" i="3"/>
  <c r="R34" i="3"/>
  <c r="R33" i="3"/>
  <c r="R32" i="3"/>
  <c r="R31" i="3"/>
  <c r="R30" i="3"/>
  <c r="R29" i="3"/>
  <c r="R28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9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37" i="3"/>
  <c r="AD36" i="3"/>
  <c r="AD35" i="3"/>
  <c r="AD34" i="3"/>
  <c r="AD33" i="3"/>
  <c r="AD32" i="3"/>
  <c r="AD31" i="3"/>
  <c r="AD30" i="3"/>
  <c r="AD29" i="3"/>
  <c r="AD28" i="3"/>
  <c r="AD27" i="3"/>
  <c r="X37" i="3"/>
  <c r="X36" i="3"/>
  <c r="X35" i="3"/>
  <c r="X34" i="3"/>
  <c r="X33" i="3"/>
  <c r="X32" i="3"/>
  <c r="X31" i="3"/>
  <c r="X30" i="3"/>
  <c r="X29" i="3"/>
  <c r="X28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37" i="3"/>
  <c r="L36" i="3"/>
  <c r="L35" i="3"/>
  <c r="L34" i="3"/>
  <c r="L33" i="3"/>
  <c r="L32" i="3"/>
  <c r="L31" i="3"/>
  <c r="L30" i="3"/>
  <c r="L29" i="3"/>
  <c r="L28" i="3"/>
  <c r="F37" i="3"/>
  <c r="F36" i="3"/>
  <c r="F35" i="3"/>
  <c r="F34" i="3"/>
  <c r="F33" i="3"/>
  <c r="F32" i="3"/>
  <c r="F31" i="3"/>
  <c r="F30" i="3"/>
  <c r="F29" i="3"/>
  <c r="F2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9" i="3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L35" i="1"/>
  <c r="F35" i="1"/>
  <c r="F47" i="1"/>
  <c r="F46" i="1"/>
  <c r="F45" i="1"/>
  <c r="F44" i="1"/>
  <c r="F43" i="1"/>
  <c r="F42" i="1"/>
  <c r="F41" i="1"/>
  <c r="F40" i="1"/>
  <c r="F39" i="1"/>
  <c r="F38" i="1"/>
  <c r="L47" i="1"/>
  <c r="L46" i="1"/>
  <c r="L45" i="1"/>
  <c r="L44" i="1"/>
  <c r="L43" i="1"/>
  <c r="L42" i="1"/>
  <c r="L41" i="1"/>
  <c r="L40" i="1"/>
  <c r="L39" i="1"/>
  <c r="L38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R48" i="1"/>
  <c r="R47" i="1"/>
  <c r="R46" i="1"/>
  <c r="R45" i="1"/>
  <c r="R44" i="1"/>
  <c r="R43" i="1"/>
  <c r="R42" i="1"/>
  <c r="R41" i="1"/>
  <c r="R40" i="1"/>
  <c r="R39" i="1"/>
  <c r="R38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2" i="1" s="1"/>
  <c r="X47" i="1"/>
  <c r="X46" i="1"/>
  <c r="X45" i="1"/>
  <c r="X44" i="1"/>
  <c r="X43" i="1"/>
  <c r="X42" i="1"/>
  <c r="X41" i="1"/>
  <c r="X40" i="1"/>
  <c r="X39" i="1"/>
  <c r="X38" i="1"/>
  <c r="X35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9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2" i="1"/>
  <c r="AD31" i="1"/>
  <c r="AD30" i="1"/>
  <c r="AD29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C2" i="3"/>
  <c r="W2" i="3"/>
  <c r="R2" i="3"/>
  <c r="Q2" i="3"/>
  <c r="K2" i="3"/>
  <c r="E2" i="3"/>
  <c r="AD2" i="1"/>
  <c r="AC2" i="1"/>
  <c r="W2" i="1"/>
  <c r="Q2" i="1"/>
  <c r="K2" i="1"/>
  <c r="E2" i="1"/>
  <c r="AC2" i="2"/>
  <c r="W2" i="2"/>
  <c r="Q2" i="2"/>
  <c r="K2" i="2"/>
  <c r="E2" i="2"/>
  <c r="L2" i="2" l="1"/>
  <c r="AD2" i="2"/>
  <c r="X2" i="2"/>
  <c r="R2" i="2"/>
  <c r="AD2" i="3"/>
  <c r="X2" i="3"/>
  <c r="L2" i="3"/>
  <c r="F2" i="3"/>
  <c r="F2" i="1"/>
  <c r="L2" i="1"/>
  <c r="X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tc={FBDE783F-2FDD-43E0-90F7-DFE7F5CF9161}</author>
  </authors>
  <commentList>
    <comment ref="C6" authorId="0" shapeId="0" xr:uid="{FBDE783F-2FDD-43E0-90F7-DFE7F5CF916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tc={026CDDFD-6766-4305-8FE1-C05670F8B9F8}</author>
  </authors>
  <commentList>
    <comment ref="C6" authorId="0" shapeId="0" xr:uid="{026CDDFD-6766-4305-8FE1-C05670F8B9F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tc={34C0BA4A-0BC1-4F07-BF38-0E6E0A7E0690}</author>
  </authors>
  <commentList>
    <comment ref="C6" authorId="0" shapeId="0" xr:uid="{34C0BA4A-0BC1-4F07-BF38-0E6E0A7E069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sharedStrings.xml><?xml version="1.0" encoding="utf-8"?>
<sst xmlns="http://schemas.openxmlformats.org/spreadsheetml/2006/main" count="1029" uniqueCount="69">
  <si>
    <t>Local Statistical Adjustment Model (LSAM) Program Year 2024 and 2025</t>
  </si>
  <si>
    <t>11-Benton-Franklin (53065)</t>
  </si>
  <si>
    <t>Adults</t>
  </si>
  <si>
    <t>Employment Q2</t>
  </si>
  <si>
    <t>Employment Q4</t>
  </si>
  <si>
    <t>Median Earnings</t>
  </si>
  <si>
    <t>Credential Rate</t>
  </si>
  <si>
    <t>Measurable Skill Gains</t>
  </si>
  <si>
    <t>PY22
Regressor</t>
  </si>
  <si>
    <t>Your
Regressor</t>
  </si>
  <si>
    <t>PY19-22
Coefficient</t>
  </si>
  <si>
    <t>PY22
Estimate</t>
  </si>
  <si>
    <t>Your
Estimate</t>
  </si>
  <si>
    <t>.</t>
  </si>
  <si>
    <t>Local Area Fixed Effect</t>
  </si>
  <si>
    <t>Female</t>
  </si>
  <si>
    <t>Age 25 to 44</t>
  </si>
  <si>
    <t>Age 45 to 54</t>
  </si>
  <si>
    <t>Age 55 and over</t>
  </si>
  <si>
    <t>Hispanic Ethnicity</t>
  </si>
  <si>
    <t>American Indian or Native Alaskan (not Hispanic)</t>
  </si>
  <si>
    <t>Asian (not Hispanic)</t>
  </si>
  <si>
    <t>Black (not Hispanic)</t>
  </si>
  <si>
    <t>Hawaiian/Pacific Islander (not Hispanic)</t>
  </si>
  <si>
    <t>More than one (not Hispanic)</t>
  </si>
  <si>
    <t>High school equivalency</t>
  </si>
  <si>
    <t>Some college</t>
  </si>
  <si>
    <t>Certificate or Other Post-Secondary Degree</t>
  </si>
  <si>
    <t>Associate Degree</t>
  </si>
  <si>
    <t>Bachelor Degree</t>
  </si>
  <si>
    <t>Graduate Degree</t>
  </si>
  <si>
    <t>Disabled</t>
  </si>
  <si>
    <t>Veteran</t>
  </si>
  <si>
    <t>Employed at Program Entry</t>
  </si>
  <si>
    <t>UI Claimant (non-exhaustee)</t>
  </si>
  <si>
    <t>Long Term Unemployed</t>
  </si>
  <si>
    <t>In School at Program Entry</t>
  </si>
  <si>
    <t>Public Assistance</t>
  </si>
  <si>
    <t>Barrier Population</t>
  </si>
  <si>
    <t>Days in Program (norm)</t>
  </si>
  <si>
    <t>Average Wages Q1-Q3 Before Participation (norm)</t>
  </si>
  <si>
    <t>Wages Before Participation</t>
  </si>
  <si>
    <t>Days Enrolled in Education or Training (norm)</t>
  </si>
  <si>
    <t>Enrolled in Education or Training Program under 30 Days</t>
  </si>
  <si>
    <t>Construction Employment</t>
  </si>
  <si>
    <t>Educational, or Health Care Related Employment</t>
  </si>
  <si>
    <t>Financial Services Employment</t>
  </si>
  <si>
    <t>Information Services Employment</t>
  </si>
  <si>
    <t>Leisure, Hospitality, or Entertainment Related Employment</t>
  </si>
  <si>
    <t>Manufacturing Related Employment</t>
  </si>
  <si>
    <t>Natural Resources Employment</t>
  </si>
  <si>
    <t>Professional and Business Services Employment</t>
  </si>
  <si>
    <t>Federal, State, or Local Government Employment</t>
  </si>
  <si>
    <t>Unemployment Rate not Seasonally Adjusted</t>
  </si>
  <si>
    <t>Average Wages of Labor Force (norm)</t>
  </si>
  <si>
    <t>Dislocated Workers</t>
  </si>
  <si>
    <t>Youth</t>
  </si>
  <si>
    <t>Age 14 to 17</t>
  </si>
  <si>
    <t>Age 18 to 19</t>
  </si>
  <si>
    <t>Age 20 to 21</t>
  </si>
  <si>
    <t>Youth - Pregnant or Parenting</t>
  </si>
  <si>
    <t>Youth - Additional Assistance</t>
  </si>
  <si>
    <t>Youth - Foster Care at Entry</t>
  </si>
  <si>
    <t>WIOA Adults</t>
  </si>
  <si>
    <t>WIOA Dislocated Workers</t>
  </si>
  <si>
    <t>WIOA Youth</t>
  </si>
  <si>
    <t>These coefficents were found using data in annual reports PY19 though PY22.</t>
  </si>
  <si>
    <t>Coefficients used for future assessments will be based on data available at that time.</t>
  </si>
  <si>
    <t>Regressors suffixed with (norm) are normalized - Consult designated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</si>
</sst>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0.00000"/>
    <numFmt numFmtId="165" formatCode="###,###,###,##0"/>
    <numFmt numFmtId="166" formatCode="0.0%"/>
    <numFmt numFmtId="167" formatCode="&quot;$&quot;#,##0"/>
    <numFmt numFmtId="168" formatCode="###,##0.000"/>
    <numFmt numFmtId="169" formatCode="###,##0"/>
  </numFmts>
  <fonts count="9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i/>
      <sz val="9.5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B050"/>
      <name val="Arial"/>
      <family val="2"/>
    </font>
    <font>
      <b/>
      <sz val="9.5"/>
      <color rgb="FFFF0000"/>
      <name val="Arial"/>
      <family val="2"/>
    </font>
    <font>
      <b/>
      <sz val="14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0" fontId="0" fillId="2" borderId="0" xfId="0" applyFill="1"/>
    <xf numFmtId="164" fontId="0" fillId="4" borderId="2" xfId="0" applyNumberFormat="1" applyFill="1" applyBorder="1" applyAlignment="1">
      <alignment horizontal="center"/>
    </xf>
    <xf numFmtId="166" fontId="0" fillId="4" borderId="2" xfId="1" applyNumberFormat="1" applyFont="1" applyFill="1" applyBorder="1" applyAlignment="1">
      <alignment horizontal="center"/>
    </xf>
    <xf numFmtId="166" fontId="6" fillId="4" borderId="2" xfId="1" applyNumberFormat="1" applyFon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6" fontId="0" fillId="4" borderId="7" xfId="1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9" fontId="0" fillId="4" borderId="2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indent="1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6" fontId="4" fillId="2" borderId="5" xfId="1" applyNumberFormat="1" applyFont="1" applyFill="1" applyBorder="1" applyAlignment="1">
      <alignment horizontal="center" vertical="center"/>
    </xf>
    <xf numFmtId="166" fontId="5" fillId="5" borderId="5" xfId="1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right" vertical="center"/>
    </xf>
    <xf numFmtId="165" fontId="0" fillId="4" borderId="2" xfId="0" applyNumberFormat="1" applyFill="1" applyBorder="1" applyAlignment="1">
      <alignment horizontal="right" vertical="center"/>
    </xf>
    <xf numFmtId="167" fontId="4" fillId="2" borderId="5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3" fillId="2" borderId="0" xfId="0" applyFont="1" applyFill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jertsen, Terje (WTB)" id="{EAF97A7B-CD46-46AB-8F6E-C27F1D1C0B90}" userId="S::terje.gjertsen@wtb.wa.gov::9bb412e3-a8f7-4f21-bcf3-0e4fe7f59272" providerId="AD"/>
</personList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4-06-11T20:28:52.89" personId="{EAF97A7B-CD46-46AB-8F6E-C27F1D1C0B90}" id="{FBDE783F-2FDD-43E0-90F7-DFE7F5CF9161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4-06-11T20:28:52.89" personId="{EAF97A7B-CD46-46AB-8F6E-C27F1D1C0B90}" id="{026CDDFD-6766-4305-8FE1-C05670F8B9F8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dT="2024-06-11T20:28:52.89" personId="{EAF97A7B-CD46-46AB-8F6E-C27F1D1C0B90}" id="{34C0BA4A-0BC1-4F07-BF38-0E6E0A7E0690}">
    <text xml:space="preserve">Change the numbers in this column to adjust for theoretical changes in populations or economic factors and to see how that would impact the model’s estimates.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:A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1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29" customFormat="1" ht="19.95" customHeight="1" x14ac:dyDescent="0.2">
      <c r="A2" s="30" t="s">
        <v>63</v>
      </c>
      <c r="B2" s="21"/>
      <c r="C2" s="21"/>
      <c r="D2" s="22"/>
      <c r="E2" s="23">
        <f>SUM(E8:E48)</f>
        <v>0.68121999999999994</v>
      </c>
      <c r="F2" s="24">
        <f>SUM(F8:F48)</f>
        <v>0.69348595299999993</v>
      </c>
      <c r="G2" s="25" t="s">
        <v>13</v>
      </c>
      <c r="H2" s="21"/>
      <c r="I2" s="21"/>
      <c r="J2" s="21"/>
      <c r="K2" s="23">
        <f>SUM(K8:K48)</f>
        <v>0.65536999999999956</v>
      </c>
      <c r="L2" s="24">
        <f>SUM(L8:L48)</f>
        <v>0.65531423060000094</v>
      </c>
      <c r="M2" s="26" t="s">
        <v>13</v>
      </c>
      <c r="N2" s="21"/>
      <c r="O2" s="21"/>
      <c r="P2" s="22"/>
      <c r="Q2" s="27">
        <f>SUM(Q8:Q48)</f>
        <v>7300.8937900000019</v>
      </c>
      <c r="R2" s="28">
        <f>SUM(R8:R48)</f>
        <v>7300.7715683960987</v>
      </c>
      <c r="S2" s="25" t="s">
        <v>13</v>
      </c>
      <c r="T2" s="21"/>
      <c r="U2" s="21"/>
      <c r="V2" s="21"/>
      <c r="W2" s="23">
        <f>SUM(W8:W48)</f>
        <v>0.72864000000000018</v>
      </c>
      <c r="X2" s="24">
        <f>SUM(X8:X48)</f>
        <v>0.72860287470000007</v>
      </c>
      <c r="Y2" s="26" t="s">
        <v>13</v>
      </c>
      <c r="Z2" s="21"/>
      <c r="AA2" s="21"/>
      <c r="AB2" s="21"/>
      <c r="AC2" s="23">
        <f>SUM(AC8:AC48)</f>
        <v>0.70541999999999816</v>
      </c>
      <c r="AD2" s="24">
        <f>SUM(AD8:AD48)</f>
        <v>0.70564229649999843</v>
      </c>
      <c r="AE2" s="26" t="s">
        <v>13</v>
      </c>
    </row>
    <row r="3" spans="1:31" ht="14.1" customHeight="1" x14ac:dyDescent="0.25">
      <c r="A3" s="20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14.1" customHeight="1" x14ac:dyDescent="0.25">
      <c r="A4" s="20"/>
      <c r="B4" s="18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4.1" customHeight="1" x14ac:dyDescent="0.25">
      <c r="A5" s="20"/>
      <c r="B5" s="18" t="s">
        <v>3</v>
      </c>
      <c r="C5" s="18"/>
      <c r="D5" s="18"/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 t="s">
        <v>5</v>
      </c>
      <c r="O5" s="18"/>
      <c r="P5" s="18"/>
      <c r="Q5" s="18"/>
      <c r="R5" s="18"/>
      <c r="S5" s="18"/>
      <c r="T5" s="18" t="s">
        <v>6</v>
      </c>
      <c r="U5" s="18"/>
      <c r="V5" s="18"/>
      <c r="W5" s="18"/>
      <c r="X5" s="18"/>
      <c r="Y5" s="18"/>
      <c r="Z5" s="18" t="s">
        <v>7</v>
      </c>
      <c r="AA5" s="18"/>
      <c r="AB5" s="18"/>
      <c r="AC5" s="18"/>
      <c r="AD5" s="18"/>
      <c r="AE5" s="18"/>
    </row>
    <row r="6" spans="1:31" ht="29.1" customHeight="1" x14ac:dyDescent="0.25">
      <c r="A6" s="20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0"/>
      <c r="C7" s="11"/>
      <c r="D7" s="12"/>
      <c r="E7" s="10"/>
      <c r="F7" s="10"/>
      <c r="G7" s="4"/>
      <c r="H7" s="10"/>
      <c r="I7" s="11"/>
      <c r="J7" s="12"/>
      <c r="K7" s="10"/>
      <c r="L7" s="10"/>
      <c r="M7" s="4"/>
      <c r="N7" s="10"/>
      <c r="O7" s="11"/>
      <c r="P7" s="12"/>
      <c r="Q7" s="13"/>
      <c r="R7" s="13"/>
      <c r="S7" s="4"/>
      <c r="T7" s="10"/>
      <c r="U7" s="11"/>
      <c r="V7" s="12"/>
      <c r="W7" s="10"/>
      <c r="X7" s="10"/>
      <c r="Y7" s="4"/>
      <c r="Z7" s="10"/>
      <c r="AA7" s="11"/>
      <c r="AB7" s="12"/>
      <c r="AC7" s="10"/>
      <c r="AD7" s="10"/>
      <c r="AE7" s="4"/>
    </row>
    <row r="8" spans="1:31" ht="14.1" customHeight="1" x14ac:dyDescent="0.2">
      <c r="A8" s="6" t="s">
        <v>14</v>
      </c>
      <c r="B8" s="9"/>
      <c r="C8" s="9"/>
      <c r="D8" s="9"/>
      <c r="E8" s="14">
        <v>1.0757399999999999</v>
      </c>
      <c r="F8" s="14">
        <v>1.0757399999999999</v>
      </c>
      <c r="G8" s="4" t="s">
        <v>13</v>
      </c>
      <c r="H8" s="9"/>
      <c r="I8" s="9"/>
      <c r="J8" s="9"/>
      <c r="K8" s="10">
        <v>-2.2103299999999999</v>
      </c>
      <c r="L8" s="10">
        <v>-2.2103299999999999</v>
      </c>
      <c r="M8" s="4" t="s">
        <v>13</v>
      </c>
      <c r="N8" s="9"/>
      <c r="O8" s="9"/>
      <c r="P8" s="9"/>
      <c r="Q8" s="15">
        <v>5924.9542600000004</v>
      </c>
      <c r="R8" s="15">
        <v>5924.9542600000004</v>
      </c>
      <c r="S8" s="4" t="s">
        <v>13</v>
      </c>
      <c r="T8" s="9"/>
      <c r="U8" s="9"/>
      <c r="V8" s="9"/>
      <c r="W8" s="10">
        <v>1.12141</v>
      </c>
      <c r="X8" s="10">
        <v>1.12141</v>
      </c>
      <c r="Y8" s="4" t="s">
        <v>13</v>
      </c>
      <c r="Z8" s="9"/>
      <c r="AA8" s="9"/>
      <c r="AB8" s="9"/>
      <c r="AC8" s="10">
        <v>10.10825</v>
      </c>
      <c r="AD8" s="10">
        <v>10.10825</v>
      </c>
      <c r="AE8" s="4" t="s">
        <v>13</v>
      </c>
    </row>
    <row r="9" spans="1:31" ht="14.1" customHeight="1" x14ac:dyDescent="0.2">
      <c r="A9" s="6" t="s">
        <v>15</v>
      </c>
      <c r="B9" s="10">
        <v>0.52022999999999997</v>
      </c>
      <c r="C9" s="11">
        <v>0.52022999999999997</v>
      </c>
      <c r="D9" s="12">
        <v>-7.7420000000000003E-2</v>
      </c>
      <c r="E9" s="10">
        <v>-4.0280000000000003E-2</v>
      </c>
      <c r="F9" s="10">
        <f t="shared" ref="F9:F33" si="0">C9*D9</f>
        <v>-4.0276206599999996E-2</v>
      </c>
      <c r="G9" s="4" t="s">
        <v>13</v>
      </c>
      <c r="H9" s="10">
        <v>0.46496999999999999</v>
      </c>
      <c r="I9" s="11">
        <v>0.46496999999999999</v>
      </c>
      <c r="J9" s="12">
        <v>2.6890000000000001E-2</v>
      </c>
      <c r="K9" s="10">
        <v>1.2500000000000001E-2</v>
      </c>
      <c r="L9" s="10">
        <f t="shared" ref="L9:L33" si="1">I9*J9</f>
        <v>1.2503043300000001E-2</v>
      </c>
      <c r="M9" s="4" t="s">
        <v>13</v>
      </c>
      <c r="N9" s="10">
        <v>0.52500000000000002</v>
      </c>
      <c r="O9" s="11">
        <v>0.52500000000000002</v>
      </c>
      <c r="P9" s="16">
        <v>-4322.0389299999997</v>
      </c>
      <c r="Q9" s="13">
        <v>-2269.07044</v>
      </c>
      <c r="R9" s="13">
        <f>O9*P9</f>
        <v>-2269.0704382499998</v>
      </c>
      <c r="S9" s="4" t="s">
        <v>13</v>
      </c>
      <c r="T9" s="10">
        <v>0.35937999999999998</v>
      </c>
      <c r="U9" s="11">
        <v>0.35937999999999998</v>
      </c>
      <c r="V9" s="12">
        <v>-0.17460000000000001</v>
      </c>
      <c r="W9" s="10">
        <v>-6.275E-2</v>
      </c>
      <c r="X9" s="10">
        <f>U9*V9</f>
        <v>-6.2747747999999992E-2</v>
      </c>
      <c r="Y9" s="4" t="s">
        <v>13</v>
      </c>
      <c r="Z9" s="10">
        <v>0.30435000000000001</v>
      </c>
      <c r="AA9" s="11">
        <v>0.30435000000000001</v>
      </c>
      <c r="AB9" s="12">
        <v>-0.2994</v>
      </c>
      <c r="AC9" s="10">
        <v>-9.1120000000000007E-2</v>
      </c>
      <c r="AD9" s="10">
        <f>AA9*AB9</f>
        <v>-9.1122389999999998E-2</v>
      </c>
      <c r="AE9" s="4" t="s">
        <v>13</v>
      </c>
    </row>
    <row r="10" spans="1:31" ht="14.1" customHeight="1" x14ac:dyDescent="0.2">
      <c r="A10" s="6" t="s">
        <v>16</v>
      </c>
      <c r="B10" s="10">
        <v>0.60116000000000003</v>
      </c>
      <c r="C10" s="11">
        <v>0.60116000000000003</v>
      </c>
      <c r="D10" s="12">
        <v>-0.17959</v>
      </c>
      <c r="E10" s="10">
        <v>-0.10796</v>
      </c>
      <c r="F10" s="10">
        <f t="shared" si="0"/>
        <v>-0.1079623244</v>
      </c>
      <c r="G10" s="4" t="s">
        <v>13</v>
      </c>
      <c r="H10" s="10">
        <v>0.63693999999999995</v>
      </c>
      <c r="I10" s="11">
        <v>0.63693999999999995</v>
      </c>
      <c r="J10" s="12">
        <v>-0.2099</v>
      </c>
      <c r="K10" s="10">
        <v>-0.13370000000000001</v>
      </c>
      <c r="L10" s="10">
        <f t="shared" si="1"/>
        <v>-0.133693706</v>
      </c>
      <c r="M10" s="4" t="s">
        <v>13</v>
      </c>
      <c r="N10" s="10">
        <v>0.625</v>
      </c>
      <c r="O10" s="11">
        <v>0.625</v>
      </c>
      <c r="P10" s="16">
        <v>-541.45968000000005</v>
      </c>
      <c r="Q10" s="13">
        <v>-338.41230000000002</v>
      </c>
      <c r="R10" s="13">
        <f t="shared" ref="R10:R35" si="2">O10*P10</f>
        <v>-338.41230000000002</v>
      </c>
      <c r="S10" s="4" t="s">
        <v>13</v>
      </c>
      <c r="T10" s="10">
        <v>0.64063000000000003</v>
      </c>
      <c r="U10" s="11">
        <v>0.64063000000000003</v>
      </c>
      <c r="V10" s="12">
        <v>-0.10031</v>
      </c>
      <c r="W10" s="10">
        <v>-6.4259999999999998E-2</v>
      </c>
      <c r="X10" s="10">
        <f t="shared" ref="X10:X35" si="3">U10*V10</f>
        <v>-6.4261595300000002E-2</v>
      </c>
      <c r="Y10" s="4" t="s">
        <v>13</v>
      </c>
      <c r="Z10" s="10">
        <v>0.63043000000000005</v>
      </c>
      <c r="AA10" s="11">
        <v>0.63043000000000005</v>
      </c>
      <c r="AB10" s="12">
        <v>0.21579999999999999</v>
      </c>
      <c r="AC10" s="10">
        <v>0.13605</v>
      </c>
      <c r="AD10" s="10">
        <f t="shared" ref="AD10:AD27" si="4">AA10*AB10</f>
        <v>0.136046794</v>
      </c>
      <c r="AE10" s="4" t="s">
        <v>13</v>
      </c>
    </row>
    <row r="11" spans="1:31" ht="14.1" customHeight="1" x14ac:dyDescent="0.2">
      <c r="A11" s="6" t="s">
        <v>17</v>
      </c>
      <c r="B11" s="10">
        <v>0.15029000000000001</v>
      </c>
      <c r="C11" s="11">
        <v>0.15029000000000001</v>
      </c>
      <c r="D11" s="12">
        <v>1.0160000000000001E-2</v>
      </c>
      <c r="E11" s="10">
        <v>1.5299999999999999E-3</v>
      </c>
      <c r="F11" s="10">
        <f t="shared" si="0"/>
        <v>1.5269464000000001E-3</v>
      </c>
      <c r="G11" s="4" t="s">
        <v>13</v>
      </c>
      <c r="H11" s="10">
        <v>0.14013</v>
      </c>
      <c r="I11" s="11">
        <v>0.14013</v>
      </c>
      <c r="J11" s="12">
        <v>-0.15014</v>
      </c>
      <c r="K11" s="10">
        <v>-2.104E-2</v>
      </c>
      <c r="L11" s="10">
        <f t="shared" si="1"/>
        <v>-2.1039118200000002E-2</v>
      </c>
      <c r="M11" s="4" t="s">
        <v>13</v>
      </c>
      <c r="N11" s="10">
        <v>0.14166999999999999</v>
      </c>
      <c r="O11" s="11">
        <v>0.14166999999999999</v>
      </c>
      <c r="P11" s="16">
        <v>-5955.0394100000003</v>
      </c>
      <c r="Q11" s="13">
        <v>-843.63058000000001</v>
      </c>
      <c r="R11" s="13">
        <f t="shared" si="2"/>
        <v>-843.6504332147</v>
      </c>
      <c r="S11" s="4" t="s">
        <v>13</v>
      </c>
      <c r="T11" s="10">
        <v>7.8130000000000005E-2</v>
      </c>
      <c r="U11" s="11">
        <v>7.8130000000000005E-2</v>
      </c>
      <c r="V11" s="12">
        <v>-8.5669999999999996E-2</v>
      </c>
      <c r="W11" s="10">
        <v>-6.6899999999999998E-3</v>
      </c>
      <c r="X11" s="10">
        <f t="shared" si="3"/>
        <v>-6.6933970999999998E-3</v>
      </c>
      <c r="Y11" s="4" t="s">
        <v>13</v>
      </c>
      <c r="Z11" s="10">
        <v>0.15217</v>
      </c>
      <c r="AA11" s="11">
        <v>0.15217</v>
      </c>
      <c r="AB11" s="12">
        <v>-0.13245000000000001</v>
      </c>
      <c r="AC11" s="10">
        <v>-2.0160000000000001E-2</v>
      </c>
      <c r="AD11" s="10">
        <f t="shared" si="4"/>
        <v>-2.0154916500000002E-2</v>
      </c>
      <c r="AE11" s="4" t="s">
        <v>13</v>
      </c>
    </row>
    <row r="12" spans="1:31" ht="14.1" customHeight="1" x14ac:dyDescent="0.2">
      <c r="A12" s="6" t="s">
        <v>18</v>
      </c>
      <c r="B12" s="10">
        <v>0.10405</v>
      </c>
      <c r="C12" s="11">
        <v>0.10405</v>
      </c>
      <c r="D12" s="12">
        <v>-0.12833</v>
      </c>
      <c r="E12" s="10">
        <v>-1.3350000000000001E-2</v>
      </c>
      <c r="F12" s="10">
        <f t="shared" si="0"/>
        <v>-1.33527365E-2</v>
      </c>
      <c r="G12" s="4" t="s">
        <v>13</v>
      </c>
      <c r="H12" s="10">
        <v>8.9169999999999999E-2</v>
      </c>
      <c r="I12" s="11">
        <v>8.9169999999999999E-2</v>
      </c>
      <c r="J12" s="12">
        <v>-7.1279999999999996E-2</v>
      </c>
      <c r="K12" s="10">
        <v>-6.3600000000000002E-3</v>
      </c>
      <c r="L12" s="10">
        <f t="shared" si="1"/>
        <v>-6.3560375999999995E-3</v>
      </c>
      <c r="M12" s="4" t="s">
        <v>13</v>
      </c>
      <c r="N12" s="10">
        <v>8.3330000000000001E-2</v>
      </c>
      <c r="O12" s="11">
        <v>8.3330000000000001E-2</v>
      </c>
      <c r="P12" s="16">
        <v>652.12509999999997</v>
      </c>
      <c r="Q12" s="13">
        <v>54.343760000000003</v>
      </c>
      <c r="R12" s="13">
        <f t="shared" si="2"/>
        <v>54.341584582999999</v>
      </c>
      <c r="S12" s="4" t="s">
        <v>13</v>
      </c>
      <c r="T12" s="10">
        <v>9.375E-2</v>
      </c>
      <c r="U12" s="11">
        <v>9.375E-2</v>
      </c>
      <c r="V12" s="12">
        <v>5.2080000000000001E-2</v>
      </c>
      <c r="W12" s="10">
        <v>4.8799999999999998E-3</v>
      </c>
      <c r="X12" s="10">
        <f t="shared" si="3"/>
        <v>4.8824999999999997E-3</v>
      </c>
      <c r="Y12" s="4" t="s">
        <v>13</v>
      </c>
      <c r="Z12" s="10">
        <v>7.6090000000000005E-2</v>
      </c>
      <c r="AA12" s="11">
        <v>7.6090000000000005E-2</v>
      </c>
      <c r="AB12" s="12">
        <v>0.33556999999999998</v>
      </c>
      <c r="AC12" s="10">
        <v>2.5530000000000001E-2</v>
      </c>
      <c r="AD12" s="10">
        <f t="shared" si="4"/>
        <v>2.5533521300000001E-2</v>
      </c>
      <c r="AE12" s="4" t="s">
        <v>13</v>
      </c>
    </row>
    <row r="13" spans="1:31" ht="14.1" customHeight="1" x14ac:dyDescent="0.2">
      <c r="A13" s="6" t="s">
        <v>19</v>
      </c>
      <c r="B13" s="10">
        <v>0.49711</v>
      </c>
      <c r="C13" s="11">
        <v>0.49711</v>
      </c>
      <c r="D13" s="12">
        <v>-7.7770000000000006E-2</v>
      </c>
      <c r="E13" s="10">
        <v>-3.866E-2</v>
      </c>
      <c r="F13" s="10">
        <f t="shared" si="0"/>
        <v>-3.8660244700000006E-2</v>
      </c>
      <c r="G13" s="4" t="s">
        <v>13</v>
      </c>
      <c r="H13" s="10">
        <v>0.52866000000000002</v>
      </c>
      <c r="I13" s="11">
        <v>0.52866000000000002</v>
      </c>
      <c r="J13" s="12">
        <v>-3.3500000000000002E-2</v>
      </c>
      <c r="K13" s="10">
        <v>-1.771E-2</v>
      </c>
      <c r="L13" s="10">
        <f t="shared" si="1"/>
        <v>-1.7710110000000001E-2</v>
      </c>
      <c r="M13" s="4" t="s">
        <v>13</v>
      </c>
      <c r="N13" s="10">
        <v>0.45833000000000002</v>
      </c>
      <c r="O13" s="11">
        <v>0.45833000000000002</v>
      </c>
      <c r="P13" s="16">
        <v>-1228.5175400000001</v>
      </c>
      <c r="Q13" s="13">
        <v>-563.07054000000005</v>
      </c>
      <c r="R13" s="13">
        <f t="shared" si="2"/>
        <v>-563.06644410820002</v>
      </c>
      <c r="S13" s="4" t="s">
        <v>13</v>
      </c>
      <c r="T13" s="10">
        <v>0.53125</v>
      </c>
      <c r="U13" s="11">
        <v>0.53125</v>
      </c>
      <c r="V13" s="12">
        <v>3.5319999999999997E-2</v>
      </c>
      <c r="W13" s="10">
        <v>1.8759999999999999E-2</v>
      </c>
      <c r="X13" s="10">
        <f t="shared" si="3"/>
        <v>1.8763749999999999E-2</v>
      </c>
      <c r="Y13" s="4" t="s">
        <v>13</v>
      </c>
      <c r="Z13" s="10">
        <v>0.43478</v>
      </c>
      <c r="AA13" s="11">
        <v>0.43478</v>
      </c>
      <c r="AB13" s="12">
        <v>-0.28321000000000002</v>
      </c>
      <c r="AC13" s="10">
        <v>-0.12314</v>
      </c>
      <c r="AD13" s="10">
        <f t="shared" si="4"/>
        <v>-0.12313404380000001</v>
      </c>
      <c r="AE13" s="4" t="s">
        <v>13</v>
      </c>
    </row>
    <row r="14" spans="1:31" ht="14.1" customHeight="1" x14ac:dyDescent="0.2">
      <c r="A14" s="6" t="s">
        <v>20</v>
      </c>
      <c r="B14" s="10">
        <v>1.1560000000000001E-2</v>
      </c>
      <c r="C14" s="11">
        <v>1.1560000000000001E-2</v>
      </c>
      <c r="D14" s="12">
        <v>0.20338999999999999</v>
      </c>
      <c r="E14" s="10">
        <v>2.3500000000000001E-3</v>
      </c>
      <c r="F14" s="10">
        <f t="shared" si="0"/>
        <v>2.3511883999999999E-3</v>
      </c>
      <c r="G14" s="4" t="s">
        <v>13</v>
      </c>
      <c r="H14" s="10">
        <v>0</v>
      </c>
      <c r="I14" s="11">
        <v>0</v>
      </c>
      <c r="J14" s="12">
        <v>0.22347</v>
      </c>
      <c r="K14" s="10">
        <v>0</v>
      </c>
      <c r="L14" s="10">
        <f t="shared" si="1"/>
        <v>0</v>
      </c>
      <c r="M14" s="4" t="s">
        <v>13</v>
      </c>
      <c r="N14" s="10">
        <v>1.6670000000000001E-2</v>
      </c>
      <c r="O14" s="11">
        <v>1.6670000000000001E-2</v>
      </c>
      <c r="P14" s="16">
        <v>11702.57389</v>
      </c>
      <c r="Q14" s="13">
        <v>195.0429</v>
      </c>
      <c r="R14" s="13">
        <f t="shared" si="2"/>
        <v>195.08190674630001</v>
      </c>
      <c r="S14" s="4" t="s">
        <v>13</v>
      </c>
      <c r="T14" s="10">
        <v>0</v>
      </c>
      <c r="U14" s="11">
        <v>0</v>
      </c>
      <c r="V14" s="12">
        <v>-0.28136</v>
      </c>
      <c r="W14" s="10">
        <v>0</v>
      </c>
      <c r="X14" s="10">
        <f t="shared" si="3"/>
        <v>0</v>
      </c>
      <c r="Y14" s="4" t="s">
        <v>13</v>
      </c>
      <c r="Z14" s="10">
        <v>0</v>
      </c>
      <c r="AA14" s="11">
        <v>0</v>
      </c>
      <c r="AB14" s="12">
        <v>0.13811000000000001</v>
      </c>
      <c r="AC14" s="10">
        <v>0</v>
      </c>
      <c r="AD14" s="10">
        <f t="shared" si="4"/>
        <v>0</v>
      </c>
      <c r="AE14" s="4" t="s">
        <v>13</v>
      </c>
    </row>
    <row r="15" spans="1:31" ht="14.1" customHeight="1" x14ac:dyDescent="0.2">
      <c r="A15" s="6" t="s">
        <v>21</v>
      </c>
      <c r="B15" s="10">
        <v>6.3579999999999998E-2</v>
      </c>
      <c r="C15" s="11">
        <v>6.3579999999999998E-2</v>
      </c>
      <c r="D15" s="12">
        <v>-0.12717999999999999</v>
      </c>
      <c r="E15" s="10">
        <v>-8.09E-3</v>
      </c>
      <c r="F15" s="10">
        <f t="shared" si="0"/>
        <v>-8.0861043999999986E-3</v>
      </c>
      <c r="G15" s="4" t="s">
        <v>13</v>
      </c>
      <c r="H15" s="10">
        <v>3.8219999999999997E-2</v>
      </c>
      <c r="I15" s="11">
        <v>3.8219999999999997E-2</v>
      </c>
      <c r="J15" s="12">
        <v>-2.538E-2</v>
      </c>
      <c r="K15" s="10">
        <v>-9.7000000000000005E-4</v>
      </c>
      <c r="L15" s="10">
        <f t="shared" si="1"/>
        <v>-9.7002359999999997E-4</v>
      </c>
      <c r="M15" s="4" t="s">
        <v>13</v>
      </c>
      <c r="N15" s="10">
        <v>7.4999999999999997E-2</v>
      </c>
      <c r="O15" s="11">
        <v>7.4999999999999997E-2</v>
      </c>
      <c r="P15" s="16">
        <v>3414.2411099999999</v>
      </c>
      <c r="Q15" s="13">
        <v>256.06808000000001</v>
      </c>
      <c r="R15" s="13">
        <f t="shared" si="2"/>
        <v>256.06808324999997</v>
      </c>
      <c r="S15" s="4" t="s">
        <v>13</v>
      </c>
      <c r="T15" s="10">
        <v>3.125E-2</v>
      </c>
      <c r="U15" s="11">
        <v>3.125E-2</v>
      </c>
      <c r="V15" s="12">
        <v>0.22364000000000001</v>
      </c>
      <c r="W15" s="10">
        <v>6.9899999999999997E-3</v>
      </c>
      <c r="X15" s="10">
        <f t="shared" si="3"/>
        <v>6.9887500000000002E-3</v>
      </c>
      <c r="Y15" s="4" t="s">
        <v>13</v>
      </c>
      <c r="Z15" s="10">
        <v>5.4350000000000002E-2</v>
      </c>
      <c r="AA15" s="11">
        <v>5.4350000000000002E-2</v>
      </c>
      <c r="AB15" s="12">
        <v>0.30029</v>
      </c>
      <c r="AC15" s="10">
        <v>1.6320000000000001E-2</v>
      </c>
      <c r="AD15" s="10">
        <f t="shared" si="4"/>
        <v>1.6320761499999999E-2</v>
      </c>
      <c r="AE15" s="4" t="s">
        <v>13</v>
      </c>
    </row>
    <row r="16" spans="1:31" ht="14.1" customHeight="1" x14ac:dyDescent="0.2">
      <c r="A16" s="6" t="s">
        <v>22</v>
      </c>
      <c r="B16" s="10">
        <v>4.6240000000000003E-2</v>
      </c>
      <c r="C16" s="11">
        <v>4.6240000000000003E-2</v>
      </c>
      <c r="D16" s="12">
        <v>5.7270000000000001E-2</v>
      </c>
      <c r="E16" s="10">
        <v>2.65E-3</v>
      </c>
      <c r="F16" s="10">
        <f t="shared" si="0"/>
        <v>2.6481648000000004E-3</v>
      </c>
      <c r="G16" s="4" t="s">
        <v>13</v>
      </c>
      <c r="H16" s="10">
        <v>2.5479999999999999E-2</v>
      </c>
      <c r="I16" s="11">
        <v>2.5479999999999999E-2</v>
      </c>
      <c r="J16" s="12">
        <v>5.62E-2</v>
      </c>
      <c r="K16" s="10">
        <v>1.4300000000000001E-3</v>
      </c>
      <c r="L16" s="10">
        <f t="shared" si="1"/>
        <v>1.431976E-3</v>
      </c>
      <c r="M16" s="4" t="s">
        <v>13</v>
      </c>
      <c r="N16" s="10">
        <v>0.05</v>
      </c>
      <c r="O16" s="11">
        <v>0.05</v>
      </c>
      <c r="P16" s="16">
        <v>143.73137</v>
      </c>
      <c r="Q16" s="13">
        <v>7.1865699999999997</v>
      </c>
      <c r="R16" s="13">
        <f t="shared" si="2"/>
        <v>7.1865684999999999</v>
      </c>
      <c r="S16" s="4" t="s">
        <v>13</v>
      </c>
      <c r="T16" s="10">
        <v>1.5630000000000002E-2</v>
      </c>
      <c r="U16" s="11">
        <v>1.5630000000000002E-2</v>
      </c>
      <c r="V16" s="12">
        <v>0.34010000000000001</v>
      </c>
      <c r="W16" s="10">
        <v>5.3099999999999996E-3</v>
      </c>
      <c r="X16" s="10">
        <f t="shared" si="3"/>
        <v>5.3157630000000011E-3</v>
      </c>
      <c r="Y16" s="4" t="s">
        <v>13</v>
      </c>
      <c r="Z16" s="10">
        <v>5.4350000000000002E-2</v>
      </c>
      <c r="AA16" s="11">
        <v>5.4350000000000002E-2</v>
      </c>
      <c r="AB16" s="12">
        <v>-0.22305</v>
      </c>
      <c r="AC16" s="10">
        <v>-1.2120000000000001E-2</v>
      </c>
      <c r="AD16" s="10">
        <f t="shared" si="4"/>
        <v>-1.2122767500000001E-2</v>
      </c>
      <c r="AE16" s="4" t="s">
        <v>13</v>
      </c>
    </row>
    <row r="17" spans="1:31" ht="14.1" customHeight="1" x14ac:dyDescent="0.2">
      <c r="A17" s="6" t="s">
        <v>23</v>
      </c>
      <c r="B17" s="10">
        <v>0</v>
      </c>
      <c r="C17" s="11">
        <v>0</v>
      </c>
      <c r="D17" s="12">
        <v>0.68615999999999999</v>
      </c>
      <c r="E17" s="10">
        <v>0</v>
      </c>
      <c r="F17" s="10">
        <f t="shared" si="0"/>
        <v>0</v>
      </c>
      <c r="G17" s="4" t="s">
        <v>13</v>
      </c>
      <c r="H17" s="10">
        <v>0</v>
      </c>
      <c r="I17" s="11">
        <v>0</v>
      </c>
      <c r="J17" s="12">
        <v>0.91044999999999998</v>
      </c>
      <c r="K17" s="10">
        <v>0</v>
      </c>
      <c r="L17" s="10">
        <f t="shared" si="1"/>
        <v>0</v>
      </c>
      <c r="M17" s="4" t="s">
        <v>13</v>
      </c>
      <c r="N17" s="10">
        <v>0</v>
      </c>
      <c r="O17" s="11">
        <v>0</v>
      </c>
      <c r="P17" s="16">
        <v>7201.9575599999998</v>
      </c>
      <c r="Q17" s="13">
        <v>0</v>
      </c>
      <c r="R17" s="13">
        <f t="shared" si="2"/>
        <v>0</v>
      </c>
      <c r="S17" s="4" t="s">
        <v>13</v>
      </c>
      <c r="T17" s="10">
        <v>0</v>
      </c>
      <c r="U17" s="11">
        <v>0</v>
      </c>
      <c r="V17" s="12">
        <v>-0.65690999999999999</v>
      </c>
      <c r="W17" s="10">
        <v>0</v>
      </c>
      <c r="X17" s="10">
        <f t="shared" si="3"/>
        <v>0</v>
      </c>
      <c r="Y17" s="4" t="s">
        <v>13</v>
      </c>
      <c r="Z17" s="10">
        <v>0</v>
      </c>
      <c r="AA17" s="11">
        <v>0</v>
      </c>
      <c r="AB17" s="12">
        <v>0.51432</v>
      </c>
      <c r="AC17" s="10">
        <v>0</v>
      </c>
      <c r="AD17" s="10">
        <f t="shared" si="4"/>
        <v>0</v>
      </c>
      <c r="AE17" s="4" t="s">
        <v>13</v>
      </c>
    </row>
    <row r="18" spans="1:31" ht="14.1" customHeight="1" x14ac:dyDescent="0.2">
      <c r="A18" s="6" t="s">
        <v>24</v>
      </c>
      <c r="B18" s="10">
        <v>0.31791999999999998</v>
      </c>
      <c r="C18" s="11">
        <v>0.31791999999999998</v>
      </c>
      <c r="D18" s="12">
        <v>-6.6100000000000006E-2</v>
      </c>
      <c r="E18" s="10">
        <v>-2.102E-2</v>
      </c>
      <c r="F18" s="10">
        <f t="shared" si="0"/>
        <v>-2.1014511999999999E-2</v>
      </c>
      <c r="G18" s="4" t="s">
        <v>13</v>
      </c>
      <c r="H18" s="10">
        <v>0.42037999999999998</v>
      </c>
      <c r="I18" s="11">
        <v>0.42037999999999998</v>
      </c>
      <c r="J18" s="12">
        <v>0.1331</v>
      </c>
      <c r="K18" s="10">
        <v>5.595E-2</v>
      </c>
      <c r="L18" s="10">
        <f t="shared" si="1"/>
        <v>5.5952577999999996E-2</v>
      </c>
      <c r="M18" s="4" t="s">
        <v>13</v>
      </c>
      <c r="N18" s="10">
        <v>0.3</v>
      </c>
      <c r="O18" s="11">
        <v>0.3</v>
      </c>
      <c r="P18" s="16">
        <v>-68.679349999999999</v>
      </c>
      <c r="Q18" s="13">
        <v>-20.6038</v>
      </c>
      <c r="R18" s="13">
        <f t="shared" si="2"/>
        <v>-20.603804999999998</v>
      </c>
      <c r="S18" s="4" t="s">
        <v>13</v>
      </c>
      <c r="T18" s="10">
        <v>0.34375</v>
      </c>
      <c r="U18" s="11">
        <v>0.34375</v>
      </c>
      <c r="V18" s="12">
        <v>-0.26289000000000001</v>
      </c>
      <c r="W18" s="10">
        <v>-9.0370000000000006E-2</v>
      </c>
      <c r="X18" s="10">
        <f t="shared" si="3"/>
        <v>-9.036843750000001E-2</v>
      </c>
      <c r="Y18" s="4" t="s">
        <v>13</v>
      </c>
      <c r="Z18" s="10">
        <v>0.26086999999999999</v>
      </c>
      <c r="AA18" s="11">
        <v>0.26086999999999999</v>
      </c>
      <c r="AB18" s="12">
        <v>-1.8360000000000001E-2</v>
      </c>
      <c r="AC18" s="10">
        <v>-4.79E-3</v>
      </c>
      <c r="AD18" s="10">
        <f t="shared" si="4"/>
        <v>-4.7895732000000002E-3</v>
      </c>
      <c r="AE18" s="4" t="s">
        <v>13</v>
      </c>
    </row>
    <row r="19" spans="1:31" ht="14.1" customHeight="1" x14ac:dyDescent="0.2">
      <c r="A19" s="6" t="s">
        <v>25</v>
      </c>
      <c r="B19" s="10">
        <v>0.43353000000000003</v>
      </c>
      <c r="C19" s="11">
        <v>0.48399999999999999</v>
      </c>
      <c r="D19" s="12">
        <v>0.24329999999999999</v>
      </c>
      <c r="E19" s="10">
        <v>0.10548</v>
      </c>
      <c r="F19" s="10">
        <f t="shared" si="0"/>
        <v>0.11775719999999999</v>
      </c>
      <c r="G19" s="4" t="s">
        <v>13</v>
      </c>
      <c r="H19" s="10">
        <v>0.47133999999999998</v>
      </c>
      <c r="I19" s="11">
        <v>0.47133999999999998</v>
      </c>
      <c r="J19" s="12">
        <v>0.19955999999999999</v>
      </c>
      <c r="K19" s="10">
        <v>9.4060000000000005E-2</v>
      </c>
      <c r="L19" s="10">
        <f t="shared" si="1"/>
        <v>9.4060610399999994E-2</v>
      </c>
      <c r="M19" s="4" t="s">
        <v>13</v>
      </c>
      <c r="N19" s="10">
        <v>0.44167000000000001</v>
      </c>
      <c r="O19" s="11">
        <v>0.44167000000000001</v>
      </c>
      <c r="P19" s="16">
        <v>1323.1269199999999</v>
      </c>
      <c r="Q19" s="13">
        <v>584.38106000000005</v>
      </c>
      <c r="R19" s="13">
        <f t="shared" si="2"/>
        <v>584.38546675639998</v>
      </c>
      <c r="S19" s="4" t="s">
        <v>13</v>
      </c>
      <c r="T19" s="10">
        <v>0.57813000000000003</v>
      </c>
      <c r="U19" s="11">
        <v>0.57813000000000003</v>
      </c>
      <c r="V19" s="12">
        <v>0.18159</v>
      </c>
      <c r="W19" s="10">
        <v>0.10498</v>
      </c>
      <c r="X19" s="10">
        <f t="shared" si="3"/>
        <v>0.10498262670000001</v>
      </c>
      <c r="Y19" s="4" t="s">
        <v>13</v>
      </c>
      <c r="Z19" s="10">
        <v>0.5</v>
      </c>
      <c r="AA19" s="11">
        <v>0.5</v>
      </c>
      <c r="AB19" s="12">
        <v>9.0200000000000002E-2</v>
      </c>
      <c r="AC19" s="10">
        <v>4.5100000000000001E-2</v>
      </c>
      <c r="AD19" s="10">
        <f t="shared" si="4"/>
        <v>4.5100000000000001E-2</v>
      </c>
      <c r="AE19" s="4" t="s">
        <v>13</v>
      </c>
    </row>
    <row r="20" spans="1:31" ht="14.1" customHeight="1" x14ac:dyDescent="0.2">
      <c r="A20" s="6" t="s">
        <v>26</v>
      </c>
      <c r="B20" s="10">
        <v>0.18497</v>
      </c>
      <c r="C20" s="11">
        <v>0.18497</v>
      </c>
      <c r="D20" s="12">
        <v>6.7430000000000004E-2</v>
      </c>
      <c r="E20" s="10">
        <v>1.247E-2</v>
      </c>
      <c r="F20" s="10">
        <f t="shared" si="0"/>
        <v>1.24725271E-2</v>
      </c>
      <c r="G20" s="4" t="s">
        <v>13</v>
      </c>
      <c r="H20" s="10">
        <v>0.21018999999999999</v>
      </c>
      <c r="I20" s="11">
        <v>0.21018999999999999</v>
      </c>
      <c r="J20" s="12">
        <v>4.9979999999999997E-2</v>
      </c>
      <c r="K20" s="10">
        <v>1.051E-2</v>
      </c>
      <c r="L20" s="10">
        <f t="shared" si="1"/>
        <v>1.0505296199999998E-2</v>
      </c>
      <c r="M20" s="4" t="s">
        <v>13</v>
      </c>
      <c r="N20" s="10">
        <v>0.15833</v>
      </c>
      <c r="O20" s="11">
        <v>0.15833</v>
      </c>
      <c r="P20" s="16">
        <v>209.12603999999999</v>
      </c>
      <c r="Q20" s="13">
        <v>33.111620000000002</v>
      </c>
      <c r="R20" s="13">
        <f t="shared" si="2"/>
        <v>33.110925913199999</v>
      </c>
      <c r="S20" s="4" t="s">
        <v>13</v>
      </c>
      <c r="T20" s="10">
        <v>0.17188000000000001</v>
      </c>
      <c r="U20" s="11">
        <v>0.17188000000000001</v>
      </c>
      <c r="V20" s="12">
        <v>0.1212</v>
      </c>
      <c r="W20" s="10">
        <v>2.0830000000000001E-2</v>
      </c>
      <c r="X20" s="10">
        <f t="shared" si="3"/>
        <v>2.0831855999999999E-2</v>
      </c>
      <c r="Y20" s="4" t="s">
        <v>13</v>
      </c>
      <c r="Z20" s="10">
        <v>0.1087</v>
      </c>
      <c r="AA20" s="11">
        <v>0.1087</v>
      </c>
      <c r="AB20" s="12">
        <v>0.31608999999999998</v>
      </c>
      <c r="AC20" s="10">
        <v>3.4360000000000002E-2</v>
      </c>
      <c r="AD20" s="10">
        <f t="shared" si="4"/>
        <v>3.4358983000000003E-2</v>
      </c>
      <c r="AE20" s="4" t="s">
        <v>13</v>
      </c>
    </row>
    <row r="21" spans="1:31" ht="14.1" customHeight="1" x14ac:dyDescent="0.2">
      <c r="A21" s="6" t="s">
        <v>27</v>
      </c>
      <c r="B21" s="10">
        <v>4.6240000000000003E-2</v>
      </c>
      <c r="C21" s="11">
        <v>4.6240000000000003E-2</v>
      </c>
      <c r="D21" s="12">
        <v>-8.2960000000000006E-2</v>
      </c>
      <c r="E21" s="10">
        <v>-3.8400000000000001E-3</v>
      </c>
      <c r="F21" s="10">
        <f t="shared" si="0"/>
        <v>-3.8360704000000006E-3</v>
      </c>
      <c r="G21" s="4" t="s">
        <v>13</v>
      </c>
      <c r="H21" s="10">
        <v>2.5479999999999999E-2</v>
      </c>
      <c r="I21" s="11">
        <v>2.5479999999999999E-2</v>
      </c>
      <c r="J21" s="12">
        <v>0.23683999999999999</v>
      </c>
      <c r="K21" s="10">
        <v>6.0299999999999998E-3</v>
      </c>
      <c r="L21" s="10">
        <f t="shared" si="1"/>
        <v>6.0346832E-3</v>
      </c>
      <c r="M21" s="4" t="s">
        <v>13</v>
      </c>
      <c r="N21" s="10">
        <v>4.1669999999999999E-2</v>
      </c>
      <c r="O21" s="11">
        <v>4.1669999999999999E-2</v>
      </c>
      <c r="P21" s="16">
        <v>2501.9038099999998</v>
      </c>
      <c r="Q21" s="13">
        <v>104.24599000000001</v>
      </c>
      <c r="R21" s="13">
        <f t="shared" si="2"/>
        <v>104.25433176269999</v>
      </c>
      <c r="S21" s="4" t="s">
        <v>13</v>
      </c>
      <c r="T21" s="10">
        <v>4.6879999999999998E-2</v>
      </c>
      <c r="U21" s="11">
        <v>4.6879999999999998E-2</v>
      </c>
      <c r="V21" s="12">
        <v>-0.25452999999999998</v>
      </c>
      <c r="W21" s="10">
        <v>-1.193E-2</v>
      </c>
      <c r="X21" s="10">
        <f t="shared" si="3"/>
        <v>-1.1932366399999998E-2</v>
      </c>
      <c r="Y21" s="4" t="s">
        <v>13</v>
      </c>
      <c r="Z21" s="10">
        <v>2.1739999999999999E-2</v>
      </c>
      <c r="AA21" s="11">
        <v>2.1739999999999999E-2</v>
      </c>
      <c r="AB21" s="12">
        <v>0.53593999999999997</v>
      </c>
      <c r="AC21" s="10">
        <v>1.1650000000000001E-2</v>
      </c>
      <c r="AD21" s="10">
        <f t="shared" si="4"/>
        <v>1.1651335599999998E-2</v>
      </c>
      <c r="AE21" s="4" t="s">
        <v>13</v>
      </c>
    </row>
    <row r="22" spans="1:31" ht="14.1" customHeight="1" x14ac:dyDescent="0.2">
      <c r="A22" s="6" t="s">
        <v>28</v>
      </c>
      <c r="B22" s="10">
        <v>6.3579999999999998E-2</v>
      </c>
      <c r="C22" s="11">
        <v>6.3579999999999998E-2</v>
      </c>
      <c r="D22" s="12">
        <v>0.48176999999999998</v>
      </c>
      <c r="E22" s="10">
        <v>3.0630000000000001E-2</v>
      </c>
      <c r="F22" s="10">
        <f t="shared" si="0"/>
        <v>3.0630936599999999E-2</v>
      </c>
      <c r="G22" s="4" t="s">
        <v>13</v>
      </c>
      <c r="H22" s="10">
        <v>7.0059999999999997E-2</v>
      </c>
      <c r="I22" s="11">
        <v>7.0059999999999997E-2</v>
      </c>
      <c r="J22" s="12">
        <v>0.38686999999999999</v>
      </c>
      <c r="K22" s="10">
        <v>2.7109999999999999E-2</v>
      </c>
      <c r="L22" s="10">
        <f t="shared" si="1"/>
        <v>2.7104112199999999E-2</v>
      </c>
      <c r="M22" s="4" t="s">
        <v>13</v>
      </c>
      <c r="N22" s="10">
        <v>8.3330000000000001E-2</v>
      </c>
      <c r="O22" s="11">
        <v>8.3330000000000001E-2</v>
      </c>
      <c r="P22" s="16">
        <v>764.13962000000004</v>
      </c>
      <c r="Q22" s="13">
        <v>63.6783</v>
      </c>
      <c r="R22" s="13">
        <f t="shared" si="2"/>
        <v>63.675754534600003</v>
      </c>
      <c r="S22" s="4" t="s">
        <v>13</v>
      </c>
      <c r="T22" s="10">
        <v>6.25E-2</v>
      </c>
      <c r="U22" s="11">
        <v>6.25E-2</v>
      </c>
      <c r="V22" s="12">
        <v>0.19561000000000001</v>
      </c>
      <c r="W22" s="10">
        <v>1.223E-2</v>
      </c>
      <c r="X22" s="10">
        <f t="shared" si="3"/>
        <v>1.2225625E-2</v>
      </c>
      <c r="Y22" s="4" t="s">
        <v>13</v>
      </c>
      <c r="Z22" s="10">
        <v>2.1739999999999999E-2</v>
      </c>
      <c r="AA22" s="11">
        <v>2.1739999999999999E-2</v>
      </c>
      <c r="AB22" s="12">
        <v>5.9749999999999998E-2</v>
      </c>
      <c r="AC22" s="10">
        <v>1.2999999999999999E-3</v>
      </c>
      <c r="AD22" s="10">
        <f t="shared" si="4"/>
        <v>1.2989649999999998E-3</v>
      </c>
      <c r="AE22" s="4" t="s">
        <v>13</v>
      </c>
    </row>
    <row r="23" spans="1:31" ht="14.1" customHeight="1" x14ac:dyDescent="0.2">
      <c r="A23" s="6" t="s">
        <v>29</v>
      </c>
      <c r="B23" s="10">
        <v>5.2019999999999997E-2</v>
      </c>
      <c r="C23" s="11">
        <v>5.2019999999999997E-2</v>
      </c>
      <c r="D23" s="12">
        <v>8.3779999999999993E-2</v>
      </c>
      <c r="E23" s="10">
        <v>4.3600000000000002E-3</v>
      </c>
      <c r="F23" s="10">
        <f t="shared" si="0"/>
        <v>4.3582355999999996E-3</v>
      </c>
      <c r="G23" s="4" t="s">
        <v>13</v>
      </c>
      <c r="H23" s="10">
        <v>3.1850000000000003E-2</v>
      </c>
      <c r="I23" s="11">
        <v>3.1850000000000003E-2</v>
      </c>
      <c r="J23" s="12">
        <v>-0.17108000000000001</v>
      </c>
      <c r="K23" s="10">
        <v>-5.45E-3</v>
      </c>
      <c r="L23" s="10">
        <f t="shared" si="1"/>
        <v>-5.4488980000000006E-3</v>
      </c>
      <c r="M23" s="4" t="s">
        <v>13</v>
      </c>
      <c r="N23" s="10">
        <v>4.1669999999999999E-2</v>
      </c>
      <c r="O23" s="11">
        <v>4.1669999999999999E-2</v>
      </c>
      <c r="P23" s="16">
        <v>1330.4455700000001</v>
      </c>
      <c r="Q23" s="13">
        <v>55.435229999999997</v>
      </c>
      <c r="R23" s="13">
        <f t="shared" si="2"/>
        <v>55.439666901900004</v>
      </c>
      <c r="S23" s="4" t="s">
        <v>13</v>
      </c>
      <c r="T23" s="10">
        <v>0</v>
      </c>
      <c r="U23" s="11">
        <v>0</v>
      </c>
      <c r="V23" s="12">
        <v>0.51873999999999998</v>
      </c>
      <c r="W23" s="10">
        <v>0</v>
      </c>
      <c r="X23" s="10">
        <f t="shared" si="3"/>
        <v>0</v>
      </c>
      <c r="Y23" s="4" t="s">
        <v>13</v>
      </c>
      <c r="Z23" s="10">
        <v>4.3479999999999998E-2</v>
      </c>
      <c r="AA23" s="11">
        <v>4.3479999999999998E-2</v>
      </c>
      <c r="AB23" s="12">
        <v>0.11505</v>
      </c>
      <c r="AC23" s="10">
        <v>5.0000000000000001E-3</v>
      </c>
      <c r="AD23" s="10">
        <f t="shared" si="4"/>
        <v>5.0023739999999995E-3</v>
      </c>
      <c r="AE23" s="4" t="s">
        <v>13</v>
      </c>
    </row>
    <row r="24" spans="1:31" ht="14.1" customHeight="1" x14ac:dyDescent="0.2">
      <c r="A24" s="6" t="s">
        <v>30</v>
      </c>
      <c r="B24" s="10">
        <v>5.7800000000000004E-3</v>
      </c>
      <c r="C24" s="11">
        <v>5.7800000000000004E-3</v>
      </c>
      <c r="D24" s="12">
        <v>-0.60407999999999995</v>
      </c>
      <c r="E24" s="10">
        <v>-3.49E-3</v>
      </c>
      <c r="F24" s="10">
        <f t="shared" si="0"/>
        <v>-3.4915824000000002E-3</v>
      </c>
      <c r="G24" s="4" t="s">
        <v>13</v>
      </c>
      <c r="H24" s="10">
        <v>6.3699999999999998E-3</v>
      </c>
      <c r="I24" s="11">
        <v>6.3699999999999998E-3</v>
      </c>
      <c r="J24" s="12">
        <v>-0.10193000000000001</v>
      </c>
      <c r="K24" s="10">
        <v>-6.4999999999999997E-4</v>
      </c>
      <c r="L24" s="10">
        <f t="shared" si="1"/>
        <v>-6.4929410000000006E-4</v>
      </c>
      <c r="M24" s="4" t="s">
        <v>13</v>
      </c>
      <c r="N24" s="10">
        <v>8.3300000000000006E-3</v>
      </c>
      <c r="O24" s="11">
        <v>8.3300000000000006E-3</v>
      </c>
      <c r="P24" s="16">
        <v>1798.50398</v>
      </c>
      <c r="Q24" s="13">
        <v>14.98753</v>
      </c>
      <c r="R24" s="13">
        <f t="shared" si="2"/>
        <v>14.981538153400001</v>
      </c>
      <c r="S24" s="4" t="s">
        <v>13</v>
      </c>
      <c r="T24" s="10">
        <v>0</v>
      </c>
      <c r="U24" s="11">
        <v>0</v>
      </c>
      <c r="V24" s="12">
        <v>9.6140000000000003E-2</v>
      </c>
      <c r="W24" s="10">
        <v>0</v>
      </c>
      <c r="X24" s="10">
        <f t="shared" si="3"/>
        <v>0</v>
      </c>
      <c r="Y24" s="4" t="s">
        <v>13</v>
      </c>
      <c r="Z24" s="10">
        <v>3.261E-2</v>
      </c>
      <c r="AA24" s="11">
        <v>3.261E-2</v>
      </c>
      <c r="AB24" s="12">
        <v>3.2799999999999999E-3</v>
      </c>
      <c r="AC24" s="10">
        <v>1.1E-4</v>
      </c>
      <c r="AD24" s="10">
        <f t="shared" si="4"/>
        <v>1.0696079999999999E-4</v>
      </c>
      <c r="AE24" s="4" t="s">
        <v>13</v>
      </c>
    </row>
    <row r="25" spans="1:31" ht="14.1" customHeight="1" x14ac:dyDescent="0.2">
      <c r="A25" s="6" t="s">
        <v>31</v>
      </c>
      <c r="B25" s="10">
        <v>0.11561</v>
      </c>
      <c r="C25" s="11">
        <v>0.11561</v>
      </c>
      <c r="D25" s="12">
        <v>-3.2370000000000003E-2</v>
      </c>
      <c r="E25" s="10">
        <v>-3.7399999999999998E-3</v>
      </c>
      <c r="F25" s="10">
        <f t="shared" si="0"/>
        <v>-3.7422957000000003E-3</v>
      </c>
      <c r="G25" s="4" t="s">
        <v>13</v>
      </c>
      <c r="H25" s="10">
        <v>0.16561000000000001</v>
      </c>
      <c r="I25" s="11">
        <v>0.16561000000000001</v>
      </c>
      <c r="J25" s="12">
        <v>3.4110000000000001E-2</v>
      </c>
      <c r="K25" s="10">
        <v>5.6499999999999996E-3</v>
      </c>
      <c r="L25" s="10">
        <f t="shared" si="1"/>
        <v>5.6489571000000001E-3</v>
      </c>
      <c r="M25" s="4" t="s">
        <v>13</v>
      </c>
      <c r="N25" s="10">
        <v>0.13333</v>
      </c>
      <c r="O25" s="11">
        <v>0.13333</v>
      </c>
      <c r="P25" s="16">
        <v>2098.0292399999998</v>
      </c>
      <c r="Q25" s="13">
        <v>279.73723000000001</v>
      </c>
      <c r="R25" s="13">
        <f t="shared" si="2"/>
        <v>279.73023856919997</v>
      </c>
      <c r="S25" s="4" t="s">
        <v>13</v>
      </c>
      <c r="T25" s="10">
        <v>0.17188000000000001</v>
      </c>
      <c r="U25" s="11">
        <v>0.17188000000000001</v>
      </c>
      <c r="V25" s="12">
        <v>9.5449999999999993E-2</v>
      </c>
      <c r="W25" s="10">
        <v>1.6410000000000001E-2</v>
      </c>
      <c r="X25" s="10">
        <f t="shared" si="3"/>
        <v>1.6405945999999998E-2</v>
      </c>
      <c r="Y25" s="4" t="s">
        <v>13</v>
      </c>
      <c r="Z25" s="10">
        <v>4.3479999999999998E-2</v>
      </c>
      <c r="AA25" s="11">
        <v>4.3479999999999998E-2</v>
      </c>
      <c r="AB25" s="12">
        <v>2.2419999999999999E-2</v>
      </c>
      <c r="AC25" s="10">
        <v>9.7000000000000005E-4</v>
      </c>
      <c r="AD25" s="10">
        <f t="shared" si="4"/>
        <v>9.7482159999999994E-4</v>
      </c>
      <c r="AE25" s="4" t="s">
        <v>13</v>
      </c>
    </row>
    <row r="26" spans="1:31" ht="14.1" customHeight="1" x14ac:dyDescent="0.2">
      <c r="A26" s="6" t="s">
        <v>32</v>
      </c>
      <c r="B26" s="10">
        <v>6.3579999999999998E-2</v>
      </c>
      <c r="C26" s="11">
        <v>6.3579999999999998E-2</v>
      </c>
      <c r="D26" s="12">
        <v>-0.34960999999999998</v>
      </c>
      <c r="E26" s="10">
        <v>-2.223E-2</v>
      </c>
      <c r="F26" s="10">
        <f t="shared" si="0"/>
        <v>-2.2228203799999999E-2</v>
      </c>
      <c r="G26" s="4" t="s">
        <v>13</v>
      </c>
      <c r="H26" s="10">
        <v>8.2799999999999999E-2</v>
      </c>
      <c r="I26" s="11">
        <v>8.2799999999999999E-2</v>
      </c>
      <c r="J26" s="12">
        <v>-8.8340000000000002E-2</v>
      </c>
      <c r="K26" s="10">
        <v>-7.3099999999999997E-3</v>
      </c>
      <c r="L26" s="10">
        <f t="shared" si="1"/>
        <v>-7.3145520000000002E-3</v>
      </c>
      <c r="M26" s="4" t="s">
        <v>13</v>
      </c>
      <c r="N26" s="10">
        <v>6.6669999999999993E-2</v>
      </c>
      <c r="O26" s="11">
        <v>6.6669999999999993E-2</v>
      </c>
      <c r="P26" s="16">
        <v>-4591.3003699999999</v>
      </c>
      <c r="Q26" s="13">
        <v>-306.08668999999998</v>
      </c>
      <c r="R26" s="13">
        <f t="shared" si="2"/>
        <v>-306.10199566789998</v>
      </c>
      <c r="S26" s="4" t="s">
        <v>13</v>
      </c>
      <c r="T26" s="10">
        <v>9.375E-2</v>
      </c>
      <c r="U26" s="11">
        <v>9.375E-2</v>
      </c>
      <c r="V26" s="12">
        <v>3.3520000000000001E-2</v>
      </c>
      <c r="W26" s="10">
        <v>3.14E-3</v>
      </c>
      <c r="X26" s="10">
        <f t="shared" si="3"/>
        <v>3.1425000000000003E-3</v>
      </c>
      <c r="Y26" s="4" t="s">
        <v>13</v>
      </c>
      <c r="Z26" s="10">
        <v>3.261E-2</v>
      </c>
      <c r="AA26" s="11">
        <v>3.261E-2</v>
      </c>
      <c r="AB26" s="12">
        <v>0.60365000000000002</v>
      </c>
      <c r="AC26" s="10">
        <v>1.968E-2</v>
      </c>
      <c r="AD26" s="10">
        <f t="shared" si="4"/>
        <v>1.9685026500000001E-2</v>
      </c>
      <c r="AE26" s="4" t="s">
        <v>13</v>
      </c>
    </row>
    <row r="27" spans="1:31" ht="14.1" customHeight="1" x14ac:dyDescent="0.2">
      <c r="A27" s="6" t="s">
        <v>33</v>
      </c>
      <c r="B27" s="10">
        <v>9.2490000000000003E-2</v>
      </c>
      <c r="C27" s="11">
        <v>9.2490000000000003E-2</v>
      </c>
      <c r="D27" s="12">
        <v>0.27356999999999998</v>
      </c>
      <c r="E27" s="10">
        <v>2.53E-2</v>
      </c>
      <c r="F27" s="10">
        <f t="shared" si="0"/>
        <v>2.5302489299999998E-2</v>
      </c>
      <c r="G27" s="4" t="s">
        <v>13</v>
      </c>
      <c r="H27" s="10">
        <v>5.7320000000000003E-2</v>
      </c>
      <c r="I27" s="11">
        <v>5.7320000000000003E-2</v>
      </c>
      <c r="J27" s="12">
        <v>0.18289</v>
      </c>
      <c r="K27" s="10">
        <v>1.048E-2</v>
      </c>
      <c r="L27" s="10">
        <f t="shared" si="1"/>
        <v>1.0483254800000001E-2</v>
      </c>
      <c r="M27" s="4" t="s">
        <v>13</v>
      </c>
      <c r="N27" s="10">
        <v>0.11667</v>
      </c>
      <c r="O27" s="11">
        <v>0.11667</v>
      </c>
      <c r="P27" s="16">
        <v>4935.5751300000002</v>
      </c>
      <c r="Q27" s="13">
        <v>575.81709999999998</v>
      </c>
      <c r="R27" s="13">
        <f t="shared" si="2"/>
        <v>575.83355041710001</v>
      </c>
      <c r="S27" s="4" t="s">
        <v>13</v>
      </c>
      <c r="T27" s="10">
        <v>6.25E-2</v>
      </c>
      <c r="U27" s="11">
        <v>6.25E-2</v>
      </c>
      <c r="V27" s="12">
        <v>-0.19345000000000001</v>
      </c>
      <c r="W27" s="10">
        <v>-1.209E-2</v>
      </c>
      <c r="X27" s="10">
        <f t="shared" si="3"/>
        <v>-1.2090625000000001E-2</v>
      </c>
      <c r="Y27" s="4" t="s">
        <v>13</v>
      </c>
      <c r="Z27" s="10">
        <v>8.6959999999999996E-2</v>
      </c>
      <c r="AA27" s="11">
        <v>8.6959999999999996E-2</v>
      </c>
      <c r="AB27" s="12">
        <v>-1.6299999999999999E-2</v>
      </c>
      <c r="AC27" s="10">
        <v>-1.42E-3</v>
      </c>
      <c r="AD27" s="10">
        <f t="shared" si="4"/>
        <v>-1.4174479999999998E-3</v>
      </c>
      <c r="AE27" s="4" t="s">
        <v>13</v>
      </c>
    </row>
    <row r="28" spans="1:31" ht="14.1" customHeight="1" x14ac:dyDescent="0.2">
      <c r="A28" s="6" t="s">
        <v>34</v>
      </c>
      <c r="B28" s="10">
        <v>0.15029000000000001</v>
      </c>
      <c r="C28" s="11">
        <v>0.15029000000000001</v>
      </c>
      <c r="D28" s="12">
        <v>0.15348000000000001</v>
      </c>
      <c r="E28" s="10">
        <v>2.307E-2</v>
      </c>
      <c r="F28" s="10">
        <f t="shared" si="0"/>
        <v>2.3066509200000002E-2</v>
      </c>
      <c r="G28" s="4" t="s">
        <v>13</v>
      </c>
      <c r="H28" s="10">
        <v>0.10828</v>
      </c>
      <c r="I28" s="11">
        <v>0.10828</v>
      </c>
      <c r="J28" s="12">
        <v>9.8330000000000001E-2</v>
      </c>
      <c r="K28" s="10">
        <v>1.065E-2</v>
      </c>
      <c r="L28" s="10">
        <f t="shared" si="1"/>
        <v>1.06471724E-2</v>
      </c>
      <c r="M28" s="4" t="s">
        <v>13</v>
      </c>
      <c r="N28" s="10">
        <v>0.2</v>
      </c>
      <c r="O28" s="11">
        <v>0.2</v>
      </c>
      <c r="P28" s="16">
        <v>-2506.6375800000001</v>
      </c>
      <c r="Q28" s="13">
        <v>-501.32751999999999</v>
      </c>
      <c r="R28" s="13">
        <f t="shared" si="2"/>
        <v>-501.32751600000006</v>
      </c>
      <c r="S28" s="4" t="s">
        <v>13</v>
      </c>
      <c r="T28" s="10">
        <v>9.375E-2</v>
      </c>
      <c r="U28" s="11">
        <v>9.375E-2</v>
      </c>
      <c r="V28" s="12">
        <v>-3.9949999999999999E-2</v>
      </c>
      <c r="W28" s="10">
        <v>-3.7499999999999999E-3</v>
      </c>
      <c r="X28" s="10">
        <f t="shared" si="3"/>
        <v>-3.7453124999999999E-3</v>
      </c>
      <c r="Y28" s="4" t="s">
        <v>13</v>
      </c>
      <c r="Z28" s="10" t="s">
        <v>13</v>
      </c>
      <c r="AA28" s="11" t="s">
        <v>13</v>
      </c>
      <c r="AB28" s="12" t="s">
        <v>13</v>
      </c>
      <c r="AC28" s="10" t="s">
        <v>13</v>
      </c>
      <c r="AD28" s="10" t="s">
        <v>13</v>
      </c>
      <c r="AE28" s="4" t="s">
        <v>13</v>
      </c>
    </row>
    <row r="29" spans="1:31" ht="14.1" customHeight="1" x14ac:dyDescent="0.2">
      <c r="A29" s="6" t="s">
        <v>35</v>
      </c>
      <c r="B29" s="10">
        <v>1.7340000000000001E-2</v>
      </c>
      <c r="C29" s="11">
        <v>1.7340000000000001E-2</v>
      </c>
      <c r="D29" s="12">
        <v>8.276E-2</v>
      </c>
      <c r="E29" s="10">
        <v>1.4400000000000001E-3</v>
      </c>
      <c r="F29" s="10">
        <f t="shared" si="0"/>
        <v>1.4350584E-3</v>
      </c>
      <c r="G29" s="4" t="s">
        <v>13</v>
      </c>
      <c r="H29" s="10">
        <v>1.9109999999999999E-2</v>
      </c>
      <c r="I29" s="11">
        <v>1.9109999999999999E-2</v>
      </c>
      <c r="J29" s="12">
        <v>0.53727000000000003</v>
      </c>
      <c r="K29" s="10">
        <v>1.027E-2</v>
      </c>
      <c r="L29" s="10">
        <f t="shared" si="1"/>
        <v>1.02672297E-2</v>
      </c>
      <c r="M29" s="4" t="s">
        <v>13</v>
      </c>
      <c r="N29" s="10">
        <v>1.6670000000000001E-2</v>
      </c>
      <c r="O29" s="11">
        <v>1.6670000000000001E-2</v>
      </c>
      <c r="P29" s="16">
        <v>1606.6446000000001</v>
      </c>
      <c r="Q29" s="13">
        <v>26.77741</v>
      </c>
      <c r="R29" s="13">
        <f t="shared" si="2"/>
        <v>26.782765482000002</v>
      </c>
      <c r="S29" s="4" t="s">
        <v>13</v>
      </c>
      <c r="T29" s="10">
        <v>4.6879999999999998E-2</v>
      </c>
      <c r="U29" s="11">
        <v>4.6879999999999998E-2</v>
      </c>
      <c r="V29" s="12">
        <v>-0.26023000000000002</v>
      </c>
      <c r="W29" s="10">
        <v>-1.2200000000000001E-2</v>
      </c>
      <c r="X29" s="10">
        <f t="shared" si="3"/>
        <v>-1.2199582400000001E-2</v>
      </c>
      <c r="Y29" s="4" t="s">
        <v>13</v>
      </c>
      <c r="Z29" s="10">
        <v>2.1739999999999999E-2</v>
      </c>
      <c r="AA29" s="11">
        <v>2.1739999999999999E-2</v>
      </c>
      <c r="AB29" s="12">
        <v>-0.39959</v>
      </c>
      <c r="AC29" s="10">
        <v>-8.6899999999999998E-3</v>
      </c>
      <c r="AD29" s="10">
        <f t="shared" ref="AD29:AD32" si="5">AA29*AB29</f>
        <v>-8.6870865999999995E-3</v>
      </c>
      <c r="AE29" s="4" t="s">
        <v>13</v>
      </c>
    </row>
    <row r="30" spans="1:31" ht="14.1" customHeight="1" x14ac:dyDescent="0.2">
      <c r="A30" s="6" t="s">
        <v>36</v>
      </c>
      <c r="B30" s="10">
        <v>6.3579999999999998E-2</v>
      </c>
      <c r="C30" s="11">
        <v>6.3579999999999998E-2</v>
      </c>
      <c r="D30" s="12">
        <v>0.12605</v>
      </c>
      <c r="E30" s="10">
        <v>8.0199999999999994E-3</v>
      </c>
      <c r="F30" s="10">
        <f t="shared" si="0"/>
        <v>8.0142589999999993E-3</v>
      </c>
      <c r="G30" s="4" t="s">
        <v>13</v>
      </c>
      <c r="H30" s="10">
        <v>5.0959999999999998E-2</v>
      </c>
      <c r="I30" s="11">
        <v>5.0959999999999998E-2</v>
      </c>
      <c r="J30" s="12">
        <v>0.21772</v>
      </c>
      <c r="K30" s="10">
        <v>1.1089999999999999E-2</v>
      </c>
      <c r="L30" s="10">
        <f t="shared" si="1"/>
        <v>1.1095011199999999E-2</v>
      </c>
      <c r="M30" s="4" t="s">
        <v>13</v>
      </c>
      <c r="N30" s="10">
        <v>7.4999999999999997E-2</v>
      </c>
      <c r="O30" s="11">
        <v>7.4999999999999997E-2</v>
      </c>
      <c r="P30" s="16">
        <v>4145.7136700000001</v>
      </c>
      <c r="Q30" s="13">
        <v>310.92853000000002</v>
      </c>
      <c r="R30" s="13">
        <f t="shared" si="2"/>
        <v>310.92852525000001</v>
      </c>
      <c r="S30" s="4" t="s">
        <v>13</v>
      </c>
      <c r="T30" s="10">
        <v>6.25E-2</v>
      </c>
      <c r="U30" s="11">
        <v>6.25E-2</v>
      </c>
      <c r="V30" s="12">
        <v>0.12914</v>
      </c>
      <c r="W30" s="10">
        <v>8.0700000000000008E-3</v>
      </c>
      <c r="X30" s="10">
        <f t="shared" si="3"/>
        <v>8.0712500000000003E-3</v>
      </c>
      <c r="Y30" s="4" t="s">
        <v>13</v>
      </c>
      <c r="Z30" s="10">
        <v>5.4350000000000002E-2</v>
      </c>
      <c r="AA30" s="11">
        <v>5.4350000000000002E-2</v>
      </c>
      <c r="AB30" s="12">
        <v>0.12488</v>
      </c>
      <c r="AC30" s="10">
        <v>6.79E-3</v>
      </c>
      <c r="AD30" s="10">
        <f t="shared" si="5"/>
        <v>6.7872280000000002E-3</v>
      </c>
      <c r="AE30" s="4" t="s">
        <v>13</v>
      </c>
    </row>
    <row r="31" spans="1:31" ht="14.1" customHeight="1" x14ac:dyDescent="0.2">
      <c r="A31" s="6" t="s">
        <v>37</v>
      </c>
      <c r="B31" s="10">
        <v>0.89595000000000002</v>
      </c>
      <c r="C31" s="11">
        <v>0.89595000000000002</v>
      </c>
      <c r="D31" s="12">
        <v>-1.6240000000000001E-2</v>
      </c>
      <c r="E31" s="10">
        <v>-1.455E-2</v>
      </c>
      <c r="F31" s="10">
        <f t="shared" si="0"/>
        <v>-1.4550228000000002E-2</v>
      </c>
      <c r="G31" s="4" t="s">
        <v>13</v>
      </c>
      <c r="H31" s="10">
        <v>0.84713000000000005</v>
      </c>
      <c r="I31" s="11">
        <v>0.84713000000000005</v>
      </c>
      <c r="J31" s="12">
        <v>-4.1390000000000003E-2</v>
      </c>
      <c r="K31" s="10">
        <v>-3.5069999999999997E-2</v>
      </c>
      <c r="L31" s="10">
        <f t="shared" si="1"/>
        <v>-3.5062710700000006E-2</v>
      </c>
      <c r="M31" s="4" t="s">
        <v>13</v>
      </c>
      <c r="N31" s="10">
        <v>0.88332999999999995</v>
      </c>
      <c r="O31" s="11">
        <v>0.88332999999999995</v>
      </c>
      <c r="P31" s="16">
        <v>73.131950000000003</v>
      </c>
      <c r="Q31" s="13">
        <v>64.599890000000002</v>
      </c>
      <c r="R31" s="13">
        <f t="shared" si="2"/>
        <v>64.599645393499998</v>
      </c>
      <c r="S31" s="4" t="s">
        <v>13</v>
      </c>
      <c r="T31" s="10">
        <v>0.8125</v>
      </c>
      <c r="U31" s="11">
        <v>0.8125</v>
      </c>
      <c r="V31" s="12">
        <v>-6.5140000000000003E-2</v>
      </c>
      <c r="W31" s="10">
        <v>-5.2929999999999998E-2</v>
      </c>
      <c r="X31" s="10">
        <f t="shared" si="3"/>
        <v>-5.2926250000000001E-2</v>
      </c>
      <c r="Y31" s="4" t="s">
        <v>13</v>
      </c>
      <c r="Z31" s="10">
        <v>0.82608999999999999</v>
      </c>
      <c r="AA31" s="11">
        <v>0.82608999999999999</v>
      </c>
      <c r="AB31" s="12">
        <v>-4.9200000000000001E-2</v>
      </c>
      <c r="AC31" s="10">
        <v>-4.0640000000000003E-2</v>
      </c>
      <c r="AD31" s="10">
        <f t="shared" si="5"/>
        <v>-4.0643628000000001E-2</v>
      </c>
      <c r="AE31" s="4" t="s">
        <v>13</v>
      </c>
    </row>
    <row r="32" spans="1:31" ht="14.1" customHeight="1" x14ac:dyDescent="0.2">
      <c r="A32" s="6" t="s">
        <v>38</v>
      </c>
      <c r="B32" s="10">
        <v>0.80347000000000002</v>
      </c>
      <c r="C32" s="11">
        <v>0.80347000000000002</v>
      </c>
      <c r="D32" s="12">
        <v>-0.15945000000000001</v>
      </c>
      <c r="E32" s="10">
        <v>-0.12811</v>
      </c>
      <c r="F32" s="10">
        <f t="shared" si="0"/>
        <v>-0.1281132915</v>
      </c>
      <c r="G32" s="4" t="s">
        <v>13</v>
      </c>
      <c r="H32" s="10">
        <v>0.77707000000000004</v>
      </c>
      <c r="I32" s="11">
        <v>0.77707000000000004</v>
      </c>
      <c r="J32" s="12">
        <v>-0.11865000000000001</v>
      </c>
      <c r="K32" s="10">
        <v>-9.2200000000000004E-2</v>
      </c>
      <c r="L32" s="10">
        <f t="shared" si="1"/>
        <v>-9.219935550000001E-2</v>
      </c>
      <c r="M32" s="4" t="s">
        <v>13</v>
      </c>
      <c r="N32" s="10">
        <v>0.80832999999999999</v>
      </c>
      <c r="O32" s="11">
        <v>0.80832999999999999</v>
      </c>
      <c r="P32" s="16">
        <v>1210.0405699999999</v>
      </c>
      <c r="Q32" s="13">
        <v>978.11613</v>
      </c>
      <c r="R32" s="13">
        <f t="shared" si="2"/>
        <v>978.11209394809987</v>
      </c>
      <c r="S32" s="4" t="s">
        <v>13</v>
      </c>
      <c r="T32" s="10">
        <v>0.71875</v>
      </c>
      <c r="U32" s="11">
        <v>0.71875</v>
      </c>
      <c r="V32" s="12">
        <v>-9.1410000000000005E-2</v>
      </c>
      <c r="W32" s="10">
        <v>-6.5699999999999995E-2</v>
      </c>
      <c r="X32" s="10">
        <f t="shared" si="3"/>
        <v>-6.5700937500000001E-2</v>
      </c>
      <c r="Y32" s="4" t="s">
        <v>13</v>
      </c>
      <c r="Z32" s="10">
        <v>0.76087000000000005</v>
      </c>
      <c r="AA32" s="11">
        <v>0.76087000000000005</v>
      </c>
      <c r="AB32" s="12">
        <v>6.2729999999999994E-2</v>
      </c>
      <c r="AC32" s="10">
        <v>4.7730000000000002E-2</v>
      </c>
      <c r="AD32" s="10">
        <f t="shared" si="5"/>
        <v>4.7729375099999999E-2</v>
      </c>
      <c r="AE32" s="4" t="s">
        <v>13</v>
      </c>
    </row>
    <row r="33" spans="1:31" ht="14.1" customHeight="1" x14ac:dyDescent="0.2">
      <c r="A33" s="6" t="s">
        <v>39</v>
      </c>
      <c r="B33" s="10">
        <v>0.21840000000000001</v>
      </c>
      <c r="C33" s="11">
        <v>0.21840000000000001</v>
      </c>
      <c r="D33" s="12">
        <v>1.847E-2</v>
      </c>
      <c r="E33" s="10">
        <v>4.0299999999999997E-3</v>
      </c>
      <c r="F33" s="10">
        <f t="shared" si="0"/>
        <v>4.0338480000000005E-3</v>
      </c>
      <c r="G33" s="4" t="s">
        <v>13</v>
      </c>
      <c r="H33" s="10">
        <v>0.22731000000000001</v>
      </c>
      <c r="I33" s="11">
        <v>0.22731000000000001</v>
      </c>
      <c r="J33" s="12">
        <v>-2.0699999999999998E-3</v>
      </c>
      <c r="K33" s="10">
        <v>-4.6999999999999999E-4</v>
      </c>
      <c r="L33" s="10">
        <f t="shared" si="1"/>
        <v>-4.7053169999999997E-4</v>
      </c>
      <c r="M33" s="4" t="s">
        <v>13</v>
      </c>
      <c r="N33" s="10">
        <v>0.20499999999999999</v>
      </c>
      <c r="O33" s="11">
        <v>0.20499999999999999</v>
      </c>
      <c r="P33" s="16">
        <v>1428.5490199999999</v>
      </c>
      <c r="Q33" s="13">
        <v>292.85255000000001</v>
      </c>
      <c r="R33" s="13">
        <f t="shared" si="2"/>
        <v>292.85254909999998</v>
      </c>
      <c r="S33" s="4" t="s">
        <v>13</v>
      </c>
      <c r="T33" s="10">
        <v>0.15296999999999999</v>
      </c>
      <c r="U33" s="11">
        <v>0.15296999999999999</v>
      </c>
      <c r="V33" s="12">
        <v>9.7500000000000003E-2</v>
      </c>
      <c r="W33" s="10">
        <v>1.4919999999999999E-2</v>
      </c>
      <c r="X33" s="10">
        <f t="shared" si="3"/>
        <v>1.4914574999999999E-2</v>
      </c>
      <c r="Y33" s="4" t="s">
        <v>13</v>
      </c>
      <c r="Z33" s="10" t="s">
        <v>13</v>
      </c>
      <c r="AA33" s="11" t="s">
        <v>13</v>
      </c>
      <c r="AB33" s="12" t="s">
        <v>13</v>
      </c>
      <c r="AC33" s="10" t="s">
        <v>13</v>
      </c>
      <c r="AD33" s="10" t="s">
        <v>13</v>
      </c>
      <c r="AE33" s="4" t="s">
        <v>13</v>
      </c>
    </row>
    <row r="34" spans="1:31" ht="14.1" customHeight="1" x14ac:dyDescent="0.2">
      <c r="A34" s="6" t="s">
        <v>40</v>
      </c>
      <c r="B34" s="10" t="s">
        <v>13</v>
      </c>
      <c r="C34" s="11" t="s">
        <v>13</v>
      </c>
      <c r="D34" s="12" t="s">
        <v>13</v>
      </c>
      <c r="E34" s="10" t="s">
        <v>13</v>
      </c>
      <c r="F34" s="10" t="s">
        <v>13</v>
      </c>
      <c r="G34" s="4" t="s">
        <v>13</v>
      </c>
      <c r="H34" s="10" t="s">
        <v>13</v>
      </c>
      <c r="I34" s="11" t="s">
        <v>13</v>
      </c>
      <c r="J34" s="12" t="s">
        <v>13</v>
      </c>
      <c r="K34" s="10" t="s">
        <v>13</v>
      </c>
      <c r="L34" s="10" t="s">
        <v>13</v>
      </c>
      <c r="M34" s="4" t="s">
        <v>13</v>
      </c>
      <c r="N34" s="10">
        <v>0.16039999999999999</v>
      </c>
      <c r="O34" s="11">
        <v>0.16039999999999999</v>
      </c>
      <c r="P34" s="16">
        <v>10401.248799999999</v>
      </c>
      <c r="Q34" s="13">
        <v>1668.3136099999999</v>
      </c>
      <c r="R34" s="13">
        <f t="shared" si="2"/>
        <v>1668.3603075199999</v>
      </c>
      <c r="S34" s="4" t="s">
        <v>13</v>
      </c>
      <c r="T34" s="10" t="s">
        <v>13</v>
      </c>
      <c r="U34" s="11" t="s">
        <v>13</v>
      </c>
      <c r="V34" s="12" t="s">
        <v>13</v>
      </c>
      <c r="W34" s="10" t="s">
        <v>13</v>
      </c>
      <c r="X34" s="10" t="s">
        <v>13</v>
      </c>
      <c r="Y34" s="4" t="s">
        <v>13</v>
      </c>
      <c r="Z34" s="10" t="s">
        <v>13</v>
      </c>
      <c r="AA34" s="11" t="s">
        <v>13</v>
      </c>
      <c r="AB34" s="12" t="s">
        <v>13</v>
      </c>
      <c r="AC34" s="10" t="s">
        <v>13</v>
      </c>
      <c r="AD34" s="10" t="s">
        <v>13</v>
      </c>
      <c r="AE34" s="4" t="s">
        <v>13</v>
      </c>
    </row>
    <row r="35" spans="1:31" ht="14.1" customHeight="1" x14ac:dyDescent="0.2">
      <c r="A35" s="6" t="s">
        <v>41</v>
      </c>
      <c r="B35" s="10">
        <v>0.37572</v>
      </c>
      <c r="C35" s="11">
        <v>0.37572</v>
      </c>
      <c r="D35" s="12">
        <v>0.11734</v>
      </c>
      <c r="E35" s="10">
        <v>4.4089999999999997E-2</v>
      </c>
      <c r="F35" s="10">
        <f>C35*D35</f>
        <v>4.4086984799999999E-2</v>
      </c>
      <c r="G35" s="4" t="s">
        <v>13</v>
      </c>
      <c r="H35" s="10">
        <v>0.40764</v>
      </c>
      <c r="I35" s="11">
        <v>0.40764</v>
      </c>
      <c r="J35" s="12">
        <v>0.2089</v>
      </c>
      <c r="K35" s="10">
        <v>8.516E-2</v>
      </c>
      <c r="L35" s="10">
        <f>I35*J35</f>
        <v>8.5155995999999998E-2</v>
      </c>
      <c r="M35" s="4" t="s">
        <v>13</v>
      </c>
      <c r="N35" s="10">
        <v>0.42499999999999999</v>
      </c>
      <c r="O35" s="11">
        <v>0.42499999999999999</v>
      </c>
      <c r="P35" s="16">
        <v>-4252.6733100000001</v>
      </c>
      <c r="Q35" s="13">
        <v>-1807.38616</v>
      </c>
      <c r="R35" s="13">
        <f t="shared" si="2"/>
        <v>-1807.3861567500001</v>
      </c>
      <c r="S35" s="4" t="s">
        <v>13</v>
      </c>
      <c r="T35" s="10">
        <v>0.40625</v>
      </c>
      <c r="U35" s="11">
        <v>0.40625</v>
      </c>
      <c r="V35" s="12">
        <v>8.0740000000000006E-2</v>
      </c>
      <c r="W35" s="10">
        <v>3.2800000000000003E-2</v>
      </c>
      <c r="X35" s="10">
        <f t="shared" si="3"/>
        <v>3.2800625E-2</v>
      </c>
      <c r="Y35" s="4" t="s">
        <v>13</v>
      </c>
      <c r="Z35" s="10">
        <v>0.43478</v>
      </c>
      <c r="AA35" s="11">
        <v>0.43478</v>
      </c>
      <c r="AB35" s="12">
        <v>-0.11198</v>
      </c>
      <c r="AC35" s="10">
        <v>-4.8689999999999997E-2</v>
      </c>
      <c r="AD35" s="10">
        <f t="shared" ref="AD35:AD47" si="6">AA35*AB35</f>
        <v>-4.8686664399999996E-2</v>
      </c>
      <c r="AE35" s="4" t="s">
        <v>13</v>
      </c>
    </row>
    <row r="36" spans="1:31" ht="14.1" customHeight="1" x14ac:dyDescent="0.2">
      <c r="A36" s="6" t="s">
        <v>42</v>
      </c>
      <c r="B36" s="10" t="s">
        <v>13</v>
      </c>
      <c r="C36" s="11" t="s">
        <v>13</v>
      </c>
      <c r="D36" s="12" t="s">
        <v>13</v>
      </c>
      <c r="E36" s="10" t="s">
        <v>13</v>
      </c>
      <c r="F36" s="10" t="s">
        <v>13</v>
      </c>
      <c r="G36" s="4" t="s">
        <v>13</v>
      </c>
      <c r="H36" s="10" t="s">
        <v>13</v>
      </c>
      <c r="I36" s="11" t="s">
        <v>13</v>
      </c>
      <c r="J36" s="12" t="s">
        <v>13</v>
      </c>
      <c r="K36" s="10" t="s">
        <v>13</v>
      </c>
      <c r="L36" s="10" t="s">
        <v>13</v>
      </c>
      <c r="M36" s="4" t="s">
        <v>13</v>
      </c>
      <c r="N36" s="10" t="s">
        <v>13</v>
      </c>
      <c r="O36" s="11" t="s">
        <v>13</v>
      </c>
      <c r="P36" s="16" t="s">
        <v>13</v>
      </c>
      <c r="Q36" s="13" t="s">
        <v>13</v>
      </c>
      <c r="R36" s="13" t="s">
        <v>13</v>
      </c>
      <c r="S36" s="4" t="s">
        <v>13</v>
      </c>
      <c r="T36" s="10" t="s">
        <v>13</v>
      </c>
      <c r="U36" s="11" t="s">
        <v>13</v>
      </c>
      <c r="V36" s="12" t="s">
        <v>13</v>
      </c>
      <c r="W36" s="10" t="s">
        <v>13</v>
      </c>
      <c r="X36" s="10" t="s">
        <v>13</v>
      </c>
      <c r="Y36" s="4" t="s">
        <v>13</v>
      </c>
      <c r="Z36" s="10">
        <v>7.1900000000000006E-2</v>
      </c>
      <c r="AA36" s="11">
        <v>7.1900000000000006E-2</v>
      </c>
      <c r="AB36" s="12">
        <v>-3.9570000000000001E-2</v>
      </c>
      <c r="AC36" s="10">
        <v>-2.8500000000000001E-3</v>
      </c>
      <c r="AD36" s="10">
        <f t="shared" si="6"/>
        <v>-2.8450830000000004E-3</v>
      </c>
      <c r="AE36" s="4" t="s">
        <v>13</v>
      </c>
    </row>
    <row r="37" spans="1:31" ht="14.1" customHeight="1" x14ac:dyDescent="0.2">
      <c r="A37" s="6" t="s">
        <v>43</v>
      </c>
      <c r="B37" s="10" t="s">
        <v>13</v>
      </c>
      <c r="C37" s="11" t="s">
        <v>13</v>
      </c>
      <c r="D37" s="12" t="s">
        <v>13</v>
      </c>
      <c r="E37" s="10" t="s">
        <v>13</v>
      </c>
      <c r="F37" s="10" t="s">
        <v>13</v>
      </c>
      <c r="G37" s="4" t="s">
        <v>13</v>
      </c>
      <c r="H37" s="10" t="s">
        <v>13</v>
      </c>
      <c r="I37" s="11" t="s">
        <v>13</v>
      </c>
      <c r="J37" s="12" t="s">
        <v>13</v>
      </c>
      <c r="K37" s="10" t="s">
        <v>13</v>
      </c>
      <c r="L37" s="10" t="s">
        <v>13</v>
      </c>
      <c r="M37" s="4" t="s">
        <v>13</v>
      </c>
      <c r="N37" s="10" t="s">
        <v>13</v>
      </c>
      <c r="O37" s="11" t="s">
        <v>13</v>
      </c>
      <c r="P37" s="16" t="s">
        <v>13</v>
      </c>
      <c r="Q37" s="13" t="s">
        <v>13</v>
      </c>
      <c r="R37" s="13" t="s">
        <v>13</v>
      </c>
      <c r="S37" s="4" t="s">
        <v>13</v>
      </c>
      <c r="T37" s="10" t="s">
        <v>13</v>
      </c>
      <c r="U37" s="11" t="s">
        <v>13</v>
      </c>
      <c r="V37" s="12" t="s">
        <v>13</v>
      </c>
      <c r="W37" s="10" t="s">
        <v>13</v>
      </c>
      <c r="X37" s="10" t="s">
        <v>13</v>
      </c>
      <c r="Y37" s="4" t="s">
        <v>13</v>
      </c>
      <c r="Z37" s="10">
        <v>0.30435000000000001</v>
      </c>
      <c r="AA37" s="11">
        <v>0.30435000000000001</v>
      </c>
      <c r="AB37" s="12">
        <v>-0.18282000000000001</v>
      </c>
      <c r="AC37" s="10">
        <v>-5.5640000000000002E-2</v>
      </c>
      <c r="AD37" s="10">
        <f t="shared" si="6"/>
        <v>-5.5641267000000008E-2</v>
      </c>
      <c r="AE37" s="4" t="s">
        <v>13</v>
      </c>
    </row>
    <row r="38" spans="1:31" ht="14.1" customHeight="1" x14ac:dyDescent="0.2">
      <c r="A38" s="6" t="s">
        <v>44</v>
      </c>
      <c r="B38" s="10">
        <v>7.6869999999999994E-2</v>
      </c>
      <c r="C38" s="11">
        <v>7.6869999999999994E-2</v>
      </c>
      <c r="D38" s="12">
        <v>-2.8124799999999999</v>
      </c>
      <c r="E38" s="10">
        <v>-0.2162</v>
      </c>
      <c r="F38" s="10">
        <f t="shared" ref="F38:F47" si="7">C38*D38</f>
        <v>-0.21619533759999998</v>
      </c>
      <c r="G38" s="4" t="s">
        <v>13</v>
      </c>
      <c r="H38" s="10">
        <v>7.7679999999999999E-2</v>
      </c>
      <c r="I38" s="11">
        <v>7.7679999999999999E-2</v>
      </c>
      <c r="J38" s="12">
        <v>1.43634</v>
      </c>
      <c r="K38" s="10">
        <v>0.11158</v>
      </c>
      <c r="L38" s="10">
        <f t="shared" ref="L38:L47" si="8">I38*J38</f>
        <v>0.1115748912</v>
      </c>
      <c r="M38" s="4" t="s">
        <v>13</v>
      </c>
      <c r="N38" s="10">
        <v>7.6869999999999994E-2</v>
      </c>
      <c r="O38" s="11">
        <v>7.6869999999999994E-2</v>
      </c>
      <c r="P38" s="16">
        <v>-38970.047350000001</v>
      </c>
      <c r="Q38" s="13">
        <v>-2995.7588900000001</v>
      </c>
      <c r="R38" s="13">
        <f t="shared" ref="R38:R48" si="9">O38*P38</f>
        <v>-2995.6275397944996</v>
      </c>
      <c r="S38" s="4" t="s">
        <v>13</v>
      </c>
      <c r="T38" s="10">
        <v>7.5800000000000006E-2</v>
      </c>
      <c r="U38" s="11">
        <v>7.5800000000000006E-2</v>
      </c>
      <c r="V38" s="12">
        <v>0.66534000000000004</v>
      </c>
      <c r="W38" s="10">
        <v>5.0430000000000003E-2</v>
      </c>
      <c r="X38" s="10">
        <f t="shared" ref="X38:X47" si="10">U38*V38</f>
        <v>5.0432772000000008E-2</v>
      </c>
      <c r="Y38" s="4" t="s">
        <v>13</v>
      </c>
      <c r="Z38" s="10">
        <v>7.8729999999999994E-2</v>
      </c>
      <c r="AA38" s="11">
        <v>7.8729999999999994E-2</v>
      </c>
      <c r="AB38" s="12">
        <v>-30.12322</v>
      </c>
      <c r="AC38" s="10">
        <v>-2.3715299999999999</v>
      </c>
      <c r="AD38" s="10">
        <f t="shared" si="6"/>
        <v>-2.3716011105999999</v>
      </c>
      <c r="AE38" s="4" t="s">
        <v>13</v>
      </c>
    </row>
    <row r="39" spans="1:31" ht="14.1" customHeight="1" x14ac:dyDescent="0.2">
      <c r="A39" s="6" t="s">
        <v>45</v>
      </c>
      <c r="B39" s="10">
        <v>0.22338</v>
      </c>
      <c r="C39" s="11">
        <v>0.22338</v>
      </c>
      <c r="D39" s="12">
        <v>0.87202000000000002</v>
      </c>
      <c r="E39" s="10">
        <v>0.19478999999999999</v>
      </c>
      <c r="F39" s="10">
        <f t="shared" si="7"/>
        <v>0.19479182759999999</v>
      </c>
      <c r="G39" s="4" t="s">
        <v>13</v>
      </c>
      <c r="H39" s="10">
        <v>0.22270000000000001</v>
      </c>
      <c r="I39" s="11">
        <v>0.22270000000000001</v>
      </c>
      <c r="J39" s="12">
        <v>4.0214699999999999</v>
      </c>
      <c r="K39" s="10">
        <v>0.89556000000000002</v>
      </c>
      <c r="L39" s="10">
        <f t="shared" si="8"/>
        <v>0.89558136899999996</v>
      </c>
      <c r="M39" s="4" t="s">
        <v>13</v>
      </c>
      <c r="N39" s="10">
        <v>0.22431000000000001</v>
      </c>
      <c r="O39" s="11">
        <v>0.22431000000000001</v>
      </c>
      <c r="P39" s="16">
        <v>-9093.8948600000003</v>
      </c>
      <c r="Q39" s="13">
        <v>-2039.8211200000001</v>
      </c>
      <c r="R39" s="13">
        <f t="shared" si="9"/>
        <v>-2039.8515560466001</v>
      </c>
      <c r="S39" s="4" t="s">
        <v>13</v>
      </c>
      <c r="T39" s="10">
        <v>0.22295000000000001</v>
      </c>
      <c r="U39" s="11">
        <v>0.22295000000000001</v>
      </c>
      <c r="V39" s="12">
        <v>0.75116000000000005</v>
      </c>
      <c r="W39" s="10">
        <v>0.16747000000000001</v>
      </c>
      <c r="X39" s="10">
        <f t="shared" si="10"/>
        <v>0.16747112200000003</v>
      </c>
      <c r="Y39" s="4" t="s">
        <v>13</v>
      </c>
      <c r="Z39" s="10">
        <v>0.2261</v>
      </c>
      <c r="AA39" s="11">
        <v>0.2261</v>
      </c>
      <c r="AB39" s="12">
        <v>-8.0225399999999993</v>
      </c>
      <c r="AC39" s="10">
        <v>-1.81393</v>
      </c>
      <c r="AD39" s="10">
        <f t="shared" si="6"/>
        <v>-1.8138962939999999</v>
      </c>
      <c r="AE39" s="4" t="s">
        <v>13</v>
      </c>
    </row>
    <row r="40" spans="1:31" ht="14.1" customHeight="1" x14ac:dyDescent="0.2">
      <c r="A40" s="6" t="s">
        <v>46</v>
      </c>
      <c r="B40" s="10">
        <v>2.8309999999999998E-2</v>
      </c>
      <c r="C40" s="11">
        <v>2.8309999999999998E-2</v>
      </c>
      <c r="D40" s="12">
        <v>-3.0236999999999998</v>
      </c>
      <c r="E40" s="10">
        <v>-8.5589999999999999E-2</v>
      </c>
      <c r="F40" s="10">
        <f t="shared" si="7"/>
        <v>-8.5600946999999997E-2</v>
      </c>
      <c r="G40" s="4" t="s">
        <v>13</v>
      </c>
      <c r="H40" s="10">
        <v>2.8979999999999999E-2</v>
      </c>
      <c r="I40" s="11">
        <v>2.8979999999999999E-2</v>
      </c>
      <c r="J40" s="12">
        <v>-1.8959999999999999</v>
      </c>
      <c r="K40" s="10">
        <v>-5.4940000000000003E-2</v>
      </c>
      <c r="L40" s="10">
        <f t="shared" si="8"/>
        <v>-5.4946079999999994E-2</v>
      </c>
      <c r="M40" s="4" t="s">
        <v>13</v>
      </c>
      <c r="N40" s="10">
        <v>2.895E-2</v>
      </c>
      <c r="O40" s="11">
        <v>2.895E-2</v>
      </c>
      <c r="P40" s="16">
        <v>93648.171319999994</v>
      </c>
      <c r="Q40" s="13">
        <v>2711.3966300000002</v>
      </c>
      <c r="R40" s="13">
        <f t="shared" si="9"/>
        <v>2711.1145597139998</v>
      </c>
      <c r="S40" s="4" t="s">
        <v>13</v>
      </c>
      <c r="T40" s="10">
        <v>2.8029999999999999E-2</v>
      </c>
      <c r="U40" s="11">
        <v>2.8029999999999999E-2</v>
      </c>
      <c r="V40" s="12">
        <v>-7.6309899999999997</v>
      </c>
      <c r="W40" s="10">
        <v>-0.21387</v>
      </c>
      <c r="X40" s="10">
        <f t="shared" si="10"/>
        <v>-0.2138966497</v>
      </c>
      <c r="Y40" s="4" t="s">
        <v>13</v>
      </c>
      <c r="Z40" s="10">
        <v>3.0689999999999999E-2</v>
      </c>
      <c r="AA40" s="11">
        <v>3.0689999999999999E-2</v>
      </c>
      <c r="AB40" s="12">
        <v>-31.86965</v>
      </c>
      <c r="AC40" s="10">
        <v>-0.97821999999999998</v>
      </c>
      <c r="AD40" s="10">
        <f t="shared" si="6"/>
        <v>-0.97807955849999995</v>
      </c>
      <c r="AE40" s="4" t="s">
        <v>13</v>
      </c>
    </row>
    <row r="41" spans="1:31" ht="14.1" customHeight="1" x14ac:dyDescent="0.2">
      <c r="A41" s="6" t="s">
        <v>47</v>
      </c>
      <c r="B41" s="10">
        <v>7.5300000000000002E-3</v>
      </c>
      <c r="C41" s="11">
        <v>7.5300000000000002E-3</v>
      </c>
      <c r="D41" s="12">
        <v>-2.1224099999999999</v>
      </c>
      <c r="E41" s="10">
        <v>-1.5990000000000001E-2</v>
      </c>
      <c r="F41" s="10">
        <f t="shared" si="7"/>
        <v>-1.5981747299999998E-2</v>
      </c>
      <c r="G41" s="4" t="s">
        <v>13</v>
      </c>
      <c r="H41" s="10">
        <v>7.45E-3</v>
      </c>
      <c r="I41" s="11">
        <v>7.45E-3</v>
      </c>
      <c r="J41" s="12">
        <v>7.8044700000000002</v>
      </c>
      <c r="K41" s="10">
        <v>5.8169999999999999E-2</v>
      </c>
      <c r="L41" s="10">
        <f t="shared" si="8"/>
        <v>5.8143301500000001E-2</v>
      </c>
      <c r="M41" s="4" t="s">
        <v>13</v>
      </c>
      <c r="N41" s="10">
        <v>7.5799999999999999E-3</v>
      </c>
      <c r="O41" s="11">
        <v>7.5799999999999999E-3</v>
      </c>
      <c r="P41" s="16">
        <v>-23661.883010000001</v>
      </c>
      <c r="Q41" s="13">
        <v>-179.44785999999999</v>
      </c>
      <c r="R41" s="13">
        <f t="shared" si="9"/>
        <v>-179.3570732158</v>
      </c>
      <c r="S41" s="4" t="s">
        <v>13</v>
      </c>
      <c r="T41" s="10">
        <v>7.6800000000000002E-3</v>
      </c>
      <c r="U41" s="11">
        <v>7.6800000000000002E-3</v>
      </c>
      <c r="V41" s="12">
        <v>-2.61476</v>
      </c>
      <c r="W41" s="10">
        <v>-2.0070000000000001E-2</v>
      </c>
      <c r="X41" s="10">
        <f t="shared" si="10"/>
        <v>-2.0081356800000002E-2</v>
      </c>
      <c r="Y41" s="4" t="s">
        <v>13</v>
      </c>
      <c r="Z41" s="10">
        <v>6.3299999999999997E-3</v>
      </c>
      <c r="AA41" s="11">
        <v>6.3299999999999997E-3</v>
      </c>
      <c r="AB41" s="12">
        <v>-47.066020000000002</v>
      </c>
      <c r="AC41" s="10">
        <v>-0.2979</v>
      </c>
      <c r="AD41" s="10">
        <f t="shared" si="6"/>
        <v>-0.29792790660000001</v>
      </c>
      <c r="AE41" s="4" t="s">
        <v>13</v>
      </c>
    </row>
    <row r="42" spans="1:31" ht="14.1" customHeight="1" x14ac:dyDescent="0.2">
      <c r="A42" s="6" t="s">
        <v>48</v>
      </c>
      <c r="B42" s="10">
        <v>8.8539999999999994E-2</v>
      </c>
      <c r="C42" s="11">
        <v>8.8539999999999994E-2</v>
      </c>
      <c r="D42" s="12">
        <v>1.8620399999999999</v>
      </c>
      <c r="E42" s="10">
        <v>0.16486000000000001</v>
      </c>
      <c r="F42" s="10">
        <f t="shared" si="7"/>
        <v>0.16486502159999999</v>
      </c>
      <c r="G42" s="4" t="s">
        <v>13</v>
      </c>
      <c r="H42" s="10">
        <v>8.7639999999999996E-2</v>
      </c>
      <c r="I42" s="11">
        <v>8.7639999999999996E-2</v>
      </c>
      <c r="J42" s="12">
        <v>7.1268200000000004</v>
      </c>
      <c r="K42" s="10">
        <v>0.62461</v>
      </c>
      <c r="L42" s="10">
        <f t="shared" si="8"/>
        <v>0.62459450480000001</v>
      </c>
      <c r="M42" s="4" t="s">
        <v>13</v>
      </c>
      <c r="N42" s="10">
        <v>8.9649999999999994E-2</v>
      </c>
      <c r="O42" s="11">
        <v>8.9649999999999994E-2</v>
      </c>
      <c r="P42" s="16">
        <v>30376.764729999999</v>
      </c>
      <c r="Q42" s="13">
        <v>2723.3680300000001</v>
      </c>
      <c r="R42" s="13">
        <f t="shared" si="9"/>
        <v>2723.2769580444997</v>
      </c>
      <c r="S42" s="4" t="s">
        <v>13</v>
      </c>
      <c r="T42" s="10">
        <v>8.5120000000000001E-2</v>
      </c>
      <c r="U42" s="11">
        <v>8.5120000000000001E-2</v>
      </c>
      <c r="V42" s="12">
        <v>-1.3277699999999999</v>
      </c>
      <c r="W42" s="10">
        <v>-0.11302</v>
      </c>
      <c r="X42" s="10">
        <f t="shared" si="10"/>
        <v>-0.11301978239999999</v>
      </c>
      <c r="Y42" s="4" t="s">
        <v>13</v>
      </c>
      <c r="Z42" s="10">
        <v>9.3899999999999997E-2</v>
      </c>
      <c r="AA42" s="11">
        <v>9.3899999999999997E-2</v>
      </c>
      <c r="AB42" s="12">
        <v>-11.535920000000001</v>
      </c>
      <c r="AC42" s="10">
        <v>-1.0832200000000001</v>
      </c>
      <c r="AD42" s="10">
        <f t="shared" si="6"/>
        <v>-1.0832228880000001</v>
      </c>
      <c r="AE42" s="4" t="s">
        <v>13</v>
      </c>
    </row>
    <row r="43" spans="1:31" ht="14.1" customHeight="1" x14ac:dyDescent="0.2">
      <c r="A43" s="6" t="s">
        <v>49</v>
      </c>
      <c r="B43" s="10">
        <v>7.5789999999999996E-2</v>
      </c>
      <c r="C43" s="11">
        <v>7.5789999999999996E-2</v>
      </c>
      <c r="D43" s="12">
        <v>3.3980000000000003E-2</v>
      </c>
      <c r="E43" s="10">
        <v>2.5799999999999998E-3</v>
      </c>
      <c r="F43" s="10">
        <f t="shared" si="7"/>
        <v>2.5753442000000003E-3</v>
      </c>
      <c r="G43" s="4" t="s">
        <v>13</v>
      </c>
      <c r="H43" s="10">
        <v>7.3929999999999996E-2</v>
      </c>
      <c r="I43" s="11">
        <v>7.3929999999999996E-2</v>
      </c>
      <c r="J43" s="12">
        <v>3.4128699999999998</v>
      </c>
      <c r="K43" s="10">
        <v>0.25231999999999999</v>
      </c>
      <c r="L43" s="10">
        <f t="shared" si="8"/>
        <v>0.25231347909999996</v>
      </c>
      <c r="M43" s="4" t="s">
        <v>13</v>
      </c>
      <c r="N43" s="10">
        <v>7.4289999999999995E-2</v>
      </c>
      <c r="O43" s="11">
        <v>7.4289999999999995E-2</v>
      </c>
      <c r="P43" s="16">
        <v>-22688.660489999998</v>
      </c>
      <c r="Q43" s="13">
        <v>-1685.46424</v>
      </c>
      <c r="R43" s="13">
        <f t="shared" si="9"/>
        <v>-1685.5405878020997</v>
      </c>
      <c r="S43" s="4" t="s">
        <v>13</v>
      </c>
      <c r="T43" s="10">
        <v>7.7310000000000004E-2</v>
      </c>
      <c r="U43" s="11">
        <v>7.7310000000000004E-2</v>
      </c>
      <c r="V43" s="12">
        <v>-1.8293600000000001</v>
      </c>
      <c r="W43" s="10">
        <v>-0.14141999999999999</v>
      </c>
      <c r="X43" s="10">
        <f t="shared" si="10"/>
        <v>-0.1414278216</v>
      </c>
      <c r="Y43" s="4" t="s">
        <v>13</v>
      </c>
      <c r="Z43" s="10">
        <v>6.9769999999999999E-2</v>
      </c>
      <c r="AA43" s="11">
        <v>6.9769999999999999E-2</v>
      </c>
      <c r="AB43" s="12">
        <v>-0.36231999999999998</v>
      </c>
      <c r="AC43" s="10">
        <v>-2.528E-2</v>
      </c>
      <c r="AD43" s="10">
        <f t="shared" si="6"/>
        <v>-2.5279066399999998E-2</v>
      </c>
      <c r="AE43" s="4" t="s">
        <v>13</v>
      </c>
    </row>
    <row r="44" spans="1:31" ht="14.1" customHeight="1" x14ac:dyDescent="0.2">
      <c r="A44" s="6" t="s">
        <v>50</v>
      </c>
      <c r="B44" s="10">
        <v>0.10599</v>
      </c>
      <c r="C44" s="11">
        <v>0.10599</v>
      </c>
      <c r="D44" s="12">
        <v>-1.79928</v>
      </c>
      <c r="E44" s="10">
        <v>-0.19070000000000001</v>
      </c>
      <c r="F44" s="10">
        <f t="shared" si="7"/>
        <v>-0.1907056872</v>
      </c>
      <c r="G44" s="4" t="s">
        <v>13</v>
      </c>
      <c r="H44" s="10">
        <v>0.10789</v>
      </c>
      <c r="I44" s="11">
        <v>0.10789</v>
      </c>
      <c r="J44" s="12">
        <v>3.8938600000000001</v>
      </c>
      <c r="K44" s="10">
        <v>0.42013</v>
      </c>
      <c r="L44" s="10">
        <f t="shared" si="8"/>
        <v>0.42010855540000003</v>
      </c>
      <c r="M44" s="4" t="s">
        <v>13</v>
      </c>
      <c r="N44" s="10">
        <v>0.10322000000000001</v>
      </c>
      <c r="O44" s="11">
        <v>0.10322000000000001</v>
      </c>
      <c r="P44" s="16">
        <v>10208.311799999999</v>
      </c>
      <c r="Q44" s="13">
        <v>1053.6884600000001</v>
      </c>
      <c r="R44" s="13">
        <f t="shared" si="9"/>
        <v>1053.701943996</v>
      </c>
      <c r="S44" s="4" t="s">
        <v>13</v>
      </c>
      <c r="T44" s="10">
        <v>0.1148</v>
      </c>
      <c r="U44" s="11">
        <v>0.1148</v>
      </c>
      <c r="V44" s="12">
        <v>9.7129999999999994E-2</v>
      </c>
      <c r="W44" s="10">
        <v>1.115E-2</v>
      </c>
      <c r="X44" s="10">
        <f t="shared" si="10"/>
        <v>1.1150523999999998E-2</v>
      </c>
      <c r="Y44" s="4" t="s">
        <v>13</v>
      </c>
      <c r="Z44" s="10">
        <v>9.2219999999999996E-2</v>
      </c>
      <c r="AA44" s="11">
        <v>9.2219999999999996E-2</v>
      </c>
      <c r="AB44" s="12">
        <v>-7.9859200000000001</v>
      </c>
      <c r="AC44" s="10">
        <v>-0.73646999999999996</v>
      </c>
      <c r="AD44" s="10">
        <f t="shared" si="6"/>
        <v>-0.73646154239999995</v>
      </c>
      <c r="AE44" s="4" t="s">
        <v>13</v>
      </c>
    </row>
    <row r="45" spans="1:31" ht="14.1" customHeight="1" x14ac:dyDescent="0.2">
      <c r="A45" s="6" t="s">
        <v>51</v>
      </c>
      <c r="B45" s="10">
        <v>0.13367999999999999</v>
      </c>
      <c r="C45" s="11">
        <v>0.13367999999999999</v>
      </c>
      <c r="D45" s="12">
        <v>-0.57571000000000006</v>
      </c>
      <c r="E45" s="10">
        <v>-7.6960000000000001E-2</v>
      </c>
      <c r="F45" s="10">
        <f t="shared" si="7"/>
        <v>-7.6960912800000003E-2</v>
      </c>
      <c r="G45" s="4" t="s">
        <v>13</v>
      </c>
      <c r="H45" s="10">
        <v>0.14344999999999999</v>
      </c>
      <c r="I45" s="11">
        <v>0.14344999999999999</v>
      </c>
      <c r="J45" s="12">
        <v>2.5384000000000002</v>
      </c>
      <c r="K45" s="10">
        <v>0.36413000000000001</v>
      </c>
      <c r="L45" s="10">
        <f t="shared" si="8"/>
        <v>0.36413348000000001</v>
      </c>
      <c r="M45" s="4" t="s">
        <v>13</v>
      </c>
      <c r="N45" s="10">
        <v>0.13919000000000001</v>
      </c>
      <c r="O45" s="11">
        <v>0.13919000000000001</v>
      </c>
      <c r="P45" s="16">
        <v>-20484.803960000001</v>
      </c>
      <c r="Q45" s="13">
        <v>-2851.2438200000001</v>
      </c>
      <c r="R45" s="13">
        <f t="shared" si="9"/>
        <v>-2851.2798631924002</v>
      </c>
      <c r="S45" s="4" t="s">
        <v>13</v>
      </c>
      <c r="T45" s="10">
        <v>0.13072</v>
      </c>
      <c r="U45" s="11">
        <v>0.13072</v>
      </c>
      <c r="V45" s="12">
        <v>0.81623000000000001</v>
      </c>
      <c r="W45" s="10">
        <v>0.1067</v>
      </c>
      <c r="X45" s="10">
        <f t="shared" si="10"/>
        <v>0.10669758560000001</v>
      </c>
      <c r="Y45" s="4" t="s">
        <v>13</v>
      </c>
      <c r="Z45" s="10">
        <v>0.16794000000000001</v>
      </c>
      <c r="AA45" s="11">
        <v>0.16794000000000001</v>
      </c>
      <c r="AB45" s="12">
        <v>-2.5503100000000001</v>
      </c>
      <c r="AC45" s="10">
        <v>-0.42831000000000002</v>
      </c>
      <c r="AD45" s="10">
        <f t="shared" si="6"/>
        <v>-0.42829906140000001</v>
      </c>
      <c r="AE45" s="4" t="s">
        <v>13</v>
      </c>
    </row>
    <row r="46" spans="1:31" ht="14.1" customHeight="1" x14ac:dyDescent="0.2">
      <c r="A46" s="6" t="s">
        <v>52</v>
      </c>
      <c r="B46" s="10">
        <v>4.7620000000000003E-2</v>
      </c>
      <c r="C46" s="11">
        <v>4.7620000000000003E-2</v>
      </c>
      <c r="D46" s="12">
        <v>-0.36793999999999999</v>
      </c>
      <c r="E46" s="10">
        <v>-1.7520000000000001E-2</v>
      </c>
      <c r="F46" s="10">
        <f t="shared" si="7"/>
        <v>-1.7521302799999999E-2</v>
      </c>
      <c r="G46" s="4" t="s">
        <v>13</v>
      </c>
      <c r="H46" s="10">
        <v>4.3249999999999997E-2</v>
      </c>
      <c r="I46" s="11">
        <v>4.3249999999999997E-2</v>
      </c>
      <c r="J46" s="12">
        <v>3.59992</v>
      </c>
      <c r="K46" s="10">
        <v>0.15570999999999999</v>
      </c>
      <c r="L46" s="10">
        <f t="shared" si="8"/>
        <v>0.15569653999999999</v>
      </c>
      <c r="M46" s="4" t="s">
        <v>13</v>
      </c>
      <c r="N46" s="10">
        <v>4.6219999999999997E-2</v>
      </c>
      <c r="O46" s="11">
        <v>4.6219999999999997E-2</v>
      </c>
      <c r="P46" s="16">
        <v>14801.887580000001</v>
      </c>
      <c r="Q46" s="13">
        <v>684.07353999999998</v>
      </c>
      <c r="R46" s="13">
        <f t="shared" si="9"/>
        <v>684.14324394760001</v>
      </c>
      <c r="S46" s="4" t="s">
        <v>13</v>
      </c>
      <c r="T46" s="10">
        <v>4.6769999999999999E-2</v>
      </c>
      <c r="U46" s="11">
        <v>4.6769999999999999E-2</v>
      </c>
      <c r="V46" s="12">
        <v>-1.2547999999999999</v>
      </c>
      <c r="W46" s="10">
        <v>-5.8680000000000003E-2</v>
      </c>
      <c r="X46" s="10">
        <f t="shared" si="10"/>
        <v>-5.8686995999999998E-2</v>
      </c>
      <c r="Y46" s="4" t="s">
        <v>13</v>
      </c>
      <c r="Z46" s="10">
        <v>3.6760000000000001E-2</v>
      </c>
      <c r="AA46" s="11">
        <v>3.6760000000000001E-2</v>
      </c>
      <c r="AB46" s="12">
        <v>-33.72428</v>
      </c>
      <c r="AC46" s="10">
        <v>-1.2398</v>
      </c>
      <c r="AD46" s="10">
        <f t="shared" si="6"/>
        <v>-1.2397045328</v>
      </c>
      <c r="AE46" s="4" t="s">
        <v>13</v>
      </c>
    </row>
    <row r="47" spans="1:31" ht="14.1" customHeight="1" x14ac:dyDescent="0.2">
      <c r="A47" s="6" t="s">
        <v>53</v>
      </c>
      <c r="B47" s="10">
        <v>5.4089999999999999E-2</v>
      </c>
      <c r="C47" s="11">
        <v>5.4089999999999999E-2</v>
      </c>
      <c r="D47" s="12">
        <v>-0.25680999999999998</v>
      </c>
      <c r="E47" s="10">
        <v>-1.389E-2</v>
      </c>
      <c r="F47" s="10">
        <f t="shared" si="7"/>
        <v>-1.3890852899999999E-2</v>
      </c>
      <c r="G47" s="4" t="s">
        <v>13</v>
      </c>
      <c r="H47" s="10">
        <v>5.611E-2</v>
      </c>
      <c r="I47" s="11">
        <v>5.611E-2</v>
      </c>
      <c r="J47" s="12">
        <v>0.32915</v>
      </c>
      <c r="K47" s="10">
        <v>1.847E-2</v>
      </c>
      <c r="L47" s="10">
        <f t="shared" si="8"/>
        <v>1.8468606499999998E-2</v>
      </c>
      <c r="M47" s="4" t="s">
        <v>13</v>
      </c>
      <c r="N47" s="10">
        <v>5.4179999999999999E-2</v>
      </c>
      <c r="O47" s="11">
        <v>5.4179999999999999E-2</v>
      </c>
      <c r="P47" s="16">
        <v>2733.0965000000001</v>
      </c>
      <c r="Q47" s="13">
        <v>148.08036999999999</v>
      </c>
      <c r="R47" s="13">
        <f t="shared" si="9"/>
        <v>148.07916836999999</v>
      </c>
      <c r="S47" s="4" t="s">
        <v>13</v>
      </c>
      <c r="T47" s="10">
        <v>5.7110000000000001E-2</v>
      </c>
      <c r="U47" s="11">
        <v>5.7110000000000001E-2</v>
      </c>
      <c r="V47" s="12">
        <v>-0.84233999999999998</v>
      </c>
      <c r="W47" s="10">
        <v>-4.811E-2</v>
      </c>
      <c r="X47" s="10">
        <f t="shared" si="10"/>
        <v>-4.8106037400000003E-2</v>
      </c>
      <c r="Y47" s="4" t="s">
        <v>13</v>
      </c>
      <c r="Z47" s="10">
        <v>5.2580000000000002E-2</v>
      </c>
      <c r="AA47" s="11">
        <v>5.2580000000000002E-2</v>
      </c>
      <c r="AB47" s="12">
        <v>-7.0271400000000002</v>
      </c>
      <c r="AC47" s="10">
        <v>-0.3695</v>
      </c>
      <c r="AD47" s="10">
        <f t="shared" si="6"/>
        <v>-0.36948702120000004</v>
      </c>
      <c r="AE47" s="4" t="s">
        <v>13</v>
      </c>
    </row>
    <row r="48" spans="1:31" ht="14.1" customHeight="1" x14ac:dyDescent="0.2">
      <c r="A48" s="6" t="s">
        <v>54</v>
      </c>
      <c r="B48" s="10" t="s">
        <v>13</v>
      </c>
      <c r="C48" s="11" t="s">
        <v>13</v>
      </c>
      <c r="D48" s="12" t="s">
        <v>13</v>
      </c>
      <c r="E48" s="10" t="s">
        <v>13</v>
      </c>
      <c r="F48" s="10" t="s">
        <v>13</v>
      </c>
      <c r="G48" s="4" t="s">
        <v>13</v>
      </c>
      <c r="H48" s="10" t="s">
        <v>13</v>
      </c>
      <c r="I48" s="11" t="s">
        <v>13</v>
      </c>
      <c r="J48" s="12" t="s">
        <v>13</v>
      </c>
      <c r="K48" s="10" t="s">
        <v>13</v>
      </c>
      <c r="L48" s="10" t="s">
        <v>13</v>
      </c>
      <c r="M48" s="4" t="s">
        <v>13</v>
      </c>
      <c r="N48" s="10">
        <v>0.25907999999999998</v>
      </c>
      <c r="O48" s="11">
        <v>0.25907999999999998</v>
      </c>
      <c r="P48" s="16">
        <v>18878.538059999999</v>
      </c>
      <c r="Q48" s="13">
        <v>4891.0329700000002</v>
      </c>
      <c r="R48" s="13">
        <f t="shared" si="9"/>
        <v>4891.0516405847993</v>
      </c>
      <c r="S48" s="4" t="s">
        <v>13</v>
      </c>
      <c r="T48" s="10" t="s">
        <v>13</v>
      </c>
      <c r="U48" s="11" t="s">
        <v>13</v>
      </c>
      <c r="V48" s="12" t="s">
        <v>13</v>
      </c>
      <c r="W48" s="10" t="s">
        <v>13</v>
      </c>
      <c r="X48" s="10" t="s">
        <v>13</v>
      </c>
      <c r="Y48" s="4" t="s">
        <v>13</v>
      </c>
      <c r="Z48" s="10" t="s">
        <v>13</v>
      </c>
      <c r="AA48" s="11" t="s">
        <v>13</v>
      </c>
      <c r="AB48" s="12" t="s">
        <v>13</v>
      </c>
      <c r="AC48" s="10" t="s">
        <v>13</v>
      </c>
      <c r="AD48" s="10" t="s">
        <v>13</v>
      </c>
      <c r="AE48" s="4" t="s">
        <v>13</v>
      </c>
    </row>
    <row r="50" spans="1:1" ht="12" customHeight="1" x14ac:dyDescent="0.2">
      <c r="A50" s="7" t="s">
        <v>66</v>
      </c>
    </row>
    <row r="51" spans="1:1" ht="12" customHeight="1" x14ac:dyDescent="0.2">
      <c r="A51" s="7" t="s">
        <v>67</v>
      </c>
    </row>
    <row r="52" spans="1:1" ht="12" customHeight="1" x14ac:dyDescent="0.2">
      <c r="A52" s="31" t="s">
        <v>68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5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4.6640625" bestFit="1" customWidth="1"/>
  </cols>
  <sheetData>
    <row r="1" spans="1:31" ht="15.9" customHeight="1" x14ac:dyDescent="0.25">
      <c r="A1" s="1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29" customFormat="1" ht="19.95" customHeight="1" x14ac:dyDescent="0.2">
      <c r="A2" s="30" t="s">
        <v>64</v>
      </c>
      <c r="B2" s="21"/>
      <c r="C2" s="21"/>
      <c r="D2" s="22"/>
      <c r="E2" s="23">
        <f>SUM(E8:E48)</f>
        <v>0.69591000000000003</v>
      </c>
      <c r="F2" s="24">
        <f>SUM(F8:F48)</f>
        <v>0.69591338609999931</v>
      </c>
      <c r="G2" s="25" t="s">
        <v>13</v>
      </c>
      <c r="H2" s="21"/>
      <c r="I2" s="21"/>
      <c r="J2" s="21"/>
      <c r="K2" s="23">
        <f>SUM(K8:K48)</f>
        <v>0.70123000000000024</v>
      </c>
      <c r="L2" s="24">
        <f>SUM(L8:L48)</f>
        <v>0.70118996359999997</v>
      </c>
      <c r="M2" s="26" t="s">
        <v>13</v>
      </c>
      <c r="N2" s="21"/>
      <c r="O2" s="21"/>
      <c r="P2" s="22"/>
      <c r="Q2" s="27">
        <f>SUM(Q8:Q48)</f>
        <v>11392.916629999989</v>
      </c>
      <c r="R2" s="28">
        <f>SUM(R8:R48)</f>
        <v>11393.008689957232</v>
      </c>
      <c r="S2" s="25" t="s">
        <v>13</v>
      </c>
      <c r="T2" s="21"/>
      <c r="U2" s="21"/>
      <c r="V2" s="21"/>
      <c r="W2" s="23">
        <f>SUM(W8:W48)</f>
        <v>0.72100000000000142</v>
      </c>
      <c r="X2" s="24">
        <f>SUM(X8:X48)</f>
        <v>0.72086198460000017</v>
      </c>
      <c r="Y2" s="26" t="s">
        <v>13</v>
      </c>
      <c r="Z2" s="21"/>
      <c r="AA2" s="21"/>
      <c r="AB2" s="21"/>
      <c r="AC2" s="23">
        <f>SUM(AC8:AC48)</f>
        <v>0.58461999999999992</v>
      </c>
      <c r="AD2" s="24">
        <f>SUM(AD8:AD48)</f>
        <v>0.58480101950000007</v>
      </c>
      <c r="AE2" s="26" t="s">
        <v>13</v>
      </c>
    </row>
    <row r="3" spans="1:31" ht="14.1" customHeight="1" x14ac:dyDescent="0.25">
      <c r="A3" s="20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14.1" customHeight="1" x14ac:dyDescent="0.25">
      <c r="A4" s="20"/>
      <c r="B4" s="18" t="s">
        <v>55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4.1" customHeight="1" x14ac:dyDescent="0.25">
      <c r="A5" s="20"/>
      <c r="B5" s="18" t="s">
        <v>3</v>
      </c>
      <c r="C5" s="18"/>
      <c r="D5" s="18"/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 t="s">
        <v>5</v>
      </c>
      <c r="O5" s="18"/>
      <c r="P5" s="18"/>
      <c r="Q5" s="18"/>
      <c r="R5" s="18"/>
      <c r="S5" s="18"/>
      <c r="T5" s="18" t="s">
        <v>6</v>
      </c>
      <c r="U5" s="18"/>
      <c r="V5" s="18"/>
      <c r="W5" s="18"/>
      <c r="X5" s="18"/>
      <c r="Y5" s="18"/>
      <c r="Z5" s="18" t="s">
        <v>7</v>
      </c>
      <c r="AA5" s="18"/>
      <c r="AB5" s="18"/>
      <c r="AC5" s="18"/>
      <c r="AD5" s="18"/>
      <c r="AE5" s="18"/>
    </row>
    <row r="6" spans="1:31" ht="29.1" customHeight="1" x14ac:dyDescent="0.25">
      <c r="A6" s="20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0"/>
      <c r="C7" s="11"/>
      <c r="D7" s="12"/>
      <c r="E7" s="10"/>
      <c r="F7" s="10"/>
      <c r="G7" s="4"/>
      <c r="H7" s="10"/>
      <c r="I7" s="11"/>
      <c r="J7" s="12"/>
      <c r="K7" s="10"/>
      <c r="L7" s="10"/>
      <c r="M7" s="4"/>
      <c r="N7" s="10"/>
      <c r="O7" s="11"/>
      <c r="P7" s="12"/>
      <c r="Q7" s="13"/>
      <c r="R7" s="13"/>
      <c r="S7" s="4"/>
      <c r="T7" s="10"/>
      <c r="U7" s="11"/>
      <c r="V7" s="12"/>
      <c r="W7" s="10"/>
      <c r="X7" s="10"/>
      <c r="Y7" s="4"/>
      <c r="Z7" s="10"/>
      <c r="AA7" s="11"/>
      <c r="AB7" s="12"/>
      <c r="AC7" s="10"/>
      <c r="AD7" s="10"/>
      <c r="AE7" s="4"/>
    </row>
    <row r="8" spans="1:31" ht="14.1" customHeight="1" x14ac:dyDescent="0.2">
      <c r="A8" s="6" t="s">
        <v>14</v>
      </c>
      <c r="B8" s="9"/>
      <c r="C8" s="9"/>
      <c r="D8" s="9"/>
      <c r="E8" s="14">
        <v>1.0566599999999999</v>
      </c>
      <c r="F8" s="14">
        <v>1.0566599999999999</v>
      </c>
      <c r="G8" s="4" t="s">
        <v>13</v>
      </c>
      <c r="H8" s="9"/>
      <c r="I8" s="9"/>
      <c r="J8" s="9"/>
      <c r="K8" s="10">
        <v>0.50421000000000005</v>
      </c>
      <c r="L8" s="10">
        <v>0.50421000000000005</v>
      </c>
      <c r="M8" s="4" t="s">
        <v>13</v>
      </c>
      <c r="N8" s="9"/>
      <c r="O8" s="9"/>
      <c r="P8" s="9"/>
      <c r="Q8" s="15">
        <v>105170.91552</v>
      </c>
      <c r="R8" s="15">
        <v>105170.91552</v>
      </c>
      <c r="S8" s="4" t="s">
        <v>13</v>
      </c>
      <c r="T8" s="9"/>
      <c r="U8" s="9"/>
      <c r="V8" s="9"/>
      <c r="W8" s="10">
        <v>2.8509799999999998</v>
      </c>
      <c r="X8" s="10">
        <v>2.8509799999999998</v>
      </c>
      <c r="Y8" s="4" t="s">
        <v>13</v>
      </c>
      <c r="Z8" s="9"/>
      <c r="AA8" s="9"/>
      <c r="AB8" s="9"/>
      <c r="AC8" s="10">
        <v>-0.59743999999999997</v>
      </c>
      <c r="AD8" s="10">
        <v>-0.59743999999999997</v>
      </c>
      <c r="AE8" s="4" t="s">
        <v>13</v>
      </c>
    </row>
    <row r="9" spans="1:31" ht="14.1" customHeight="1" x14ac:dyDescent="0.2">
      <c r="A9" s="6" t="s">
        <v>15</v>
      </c>
      <c r="B9" s="10">
        <v>0.24771000000000001</v>
      </c>
      <c r="C9" s="11">
        <v>0.24771000000000001</v>
      </c>
      <c r="D9" s="12">
        <v>-9.2170000000000002E-2</v>
      </c>
      <c r="E9" s="10">
        <v>-2.283E-2</v>
      </c>
      <c r="F9" s="10">
        <f t="shared" ref="F9:F33" si="0">C9*D9</f>
        <v>-2.2831430700000002E-2</v>
      </c>
      <c r="G9" s="4" t="s">
        <v>13</v>
      </c>
      <c r="H9" s="10">
        <v>0.41</v>
      </c>
      <c r="I9" s="11">
        <v>0.41</v>
      </c>
      <c r="J9" s="12">
        <v>-0.20286999999999999</v>
      </c>
      <c r="K9" s="10">
        <v>-8.3180000000000004E-2</v>
      </c>
      <c r="L9" s="10">
        <f t="shared" ref="L9:L33" si="1">I9*J9</f>
        <v>-8.3176699999999992E-2</v>
      </c>
      <c r="M9" s="4" t="s">
        <v>13</v>
      </c>
      <c r="N9" s="10">
        <v>0.29576999999999998</v>
      </c>
      <c r="O9" s="11">
        <v>0.29576999999999998</v>
      </c>
      <c r="P9" s="16">
        <v>-6178.9690799999998</v>
      </c>
      <c r="Q9" s="13">
        <v>-1827.5824</v>
      </c>
      <c r="R9" s="13">
        <f>O9*P9</f>
        <v>-1827.5536847915998</v>
      </c>
      <c r="S9" s="4" t="s">
        <v>13</v>
      </c>
      <c r="T9" s="10">
        <v>0.27272999999999997</v>
      </c>
      <c r="U9" s="11">
        <v>0.27272999999999997</v>
      </c>
      <c r="V9" s="12">
        <v>-0.14452000000000001</v>
      </c>
      <c r="W9" s="10">
        <v>-3.9419999999999997E-2</v>
      </c>
      <c r="X9" s="10">
        <f>U9*V9</f>
        <v>-3.9414939599999997E-2</v>
      </c>
      <c r="Y9" s="4" t="s">
        <v>13</v>
      </c>
      <c r="Z9" s="10">
        <v>0.36842000000000003</v>
      </c>
      <c r="AA9" s="11">
        <v>0.36842000000000003</v>
      </c>
      <c r="AB9" s="12">
        <v>-0.36664000000000002</v>
      </c>
      <c r="AC9" s="10">
        <v>-0.13508000000000001</v>
      </c>
      <c r="AD9" s="10">
        <f t="shared" ref="AD9:AD27" si="2">AA9*AB9</f>
        <v>-0.13507750880000002</v>
      </c>
      <c r="AE9" s="4" t="s">
        <v>13</v>
      </c>
    </row>
    <row r="10" spans="1:31" ht="14.1" customHeight="1" x14ac:dyDescent="0.2">
      <c r="A10" s="6" t="s">
        <v>16</v>
      </c>
      <c r="B10" s="10">
        <v>0.56881000000000004</v>
      </c>
      <c r="C10" s="11">
        <v>0.56881000000000004</v>
      </c>
      <c r="D10" s="12">
        <v>-1.7639999999999999E-2</v>
      </c>
      <c r="E10" s="10">
        <v>-1.0030000000000001E-2</v>
      </c>
      <c r="F10" s="10">
        <f t="shared" si="0"/>
        <v>-1.00338084E-2</v>
      </c>
      <c r="G10" s="4" t="s">
        <v>13</v>
      </c>
      <c r="H10" s="10">
        <v>0.57999999999999996</v>
      </c>
      <c r="I10" s="11">
        <v>0.57999999999999996</v>
      </c>
      <c r="J10" s="12">
        <v>7.0290000000000005E-2</v>
      </c>
      <c r="K10" s="10">
        <v>4.0770000000000001E-2</v>
      </c>
      <c r="L10" s="10">
        <f t="shared" si="1"/>
        <v>4.0768199999999997E-2</v>
      </c>
      <c r="M10" s="4" t="s">
        <v>13</v>
      </c>
      <c r="N10" s="10">
        <v>0.56337999999999999</v>
      </c>
      <c r="O10" s="11">
        <v>0.56337999999999999</v>
      </c>
      <c r="P10" s="16">
        <v>1046.1923300000001</v>
      </c>
      <c r="Q10" s="13">
        <v>589.40413000000001</v>
      </c>
      <c r="R10" s="13">
        <f t="shared" ref="R10:R35" si="3">O10*P10</f>
        <v>589.40383487540009</v>
      </c>
      <c r="S10" s="4" t="s">
        <v>13</v>
      </c>
      <c r="T10" s="10">
        <v>0.67273000000000005</v>
      </c>
      <c r="U10" s="11">
        <v>0.67273000000000005</v>
      </c>
      <c r="V10" s="12">
        <v>-0.17541000000000001</v>
      </c>
      <c r="W10" s="10">
        <v>-0.11799999999999999</v>
      </c>
      <c r="X10" s="10">
        <f t="shared" ref="X10:X33" si="4">U10*V10</f>
        <v>-0.11800356930000001</v>
      </c>
      <c r="Y10" s="4" t="s">
        <v>13</v>
      </c>
      <c r="Z10" s="10">
        <v>0.56579000000000002</v>
      </c>
      <c r="AA10" s="11">
        <v>0.56579000000000002</v>
      </c>
      <c r="AB10" s="12">
        <v>7.9710000000000003E-2</v>
      </c>
      <c r="AC10" s="10">
        <v>4.5100000000000001E-2</v>
      </c>
      <c r="AD10" s="10">
        <f t="shared" si="2"/>
        <v>4.5099120900000005E-2</v>
      </c>
      <c r="AE10" s="4" t="s">
        <v>13</v>
      </c>
    </row>
    <row r="11" spans="1:31" ht="14.1" customHeight="1" x14ac:dyDescent="0.2">
      <c r="A11" s="6" t="s">
        <v>17</v>
      </c>
      <c r="B11" s="10">
        <v>0.21101</v>
      </c>
      <c r="C11" s="11">
        <v>0.21101</v>
      </c>
      <c r="D11" s="12">
        <v>5.1380000000000002E-2</v>
      </c>
      <c r="E11" s="10">
        <v>1.0840000000000001E-2</v>
      </c>
      <c r="F11" s="10">
        <f t="shared" si="0"/>
        <v>1.08416938E-2</v>
      </c>
      <c r="G11" s="4" t="s">
        <v>13</v>
      </c>
      <c r="H11" s="10">
        <v>0.21</v>
      </c>
      <c r="I11" s="11">
        <v>0.21</v>
      </c>
      <c r="J11" s="12">
        <v>4.1329999999999999E-2</v>
      </c>
      <c r="K11" s="10">
        <v>8.6800000000000002E-3</v>
      </c>
      <c r="L11" s="10">
        <f t="shared" si="1"/>
        <v>8.6792999999999992E-3</v>
      </c>
      <c r="M11" s="4" t="s">
        <v>13</v>
      </c>
      <c r="N11" s="10">
        <v>0.26761000000000001</v>
      </c>
      <c r="O11" s="11">
        <v>0.26761000000000001</v>
      </c>
      <c r="P11" s="16">
        <v>-1070.3100300000001</v>
      </c>
      <c r="Q11" s="13">
        <v>-286.42099000000002</v>
      </c>
      <c r="R11" s="13">
        <f t="shared" si="3"/>
        <v>-286.42566712830006</v>
      </c>
      <c r="S11" s="4" t="s">
        <v>13</v>
      </c>
      <c r="T11" s="10">
        <v>0.18182000000000001</v>
      </c>
      <c r="U11" s="11">
        <v>0.18182000000000001</v>
      </c>
      <c r="V11" s="12">
        <v>-0.33853</v>
      </c>
      <c r="W11" s="10">
        <v>-6.1550000000000001E-2</v>
      </c>
      <c r="X11" s="10">
        <f t="shared" si="4"/>
        <v>-6.1551524600000004E-2</v>
      </c>
      <c r="Y11" s="4" t="s">
        <v>13</v>
      </c>
      <c r="Z11" s="10">
        <v>0.21052999999999999</v>
      </c>
      <c r="AA11" s="11">
        <v>0.21052999999999999</v>
      </c>
      <c r="AB11" s="12">
        <v>-6.3189999999999996E-2</v>
      </c>
      <c r="AC11" s="10">
        <v>-1.3299999999999999E-2</v>
      </c>
      <c r="AD11" s="10">
        <f t="shared" si="2"/>
        <v>-1.3303390699999999E-2</v>
      </c>
      <c r="AE11" s="4" t="s">
        <v>13</v>
      </c>
    </row>
    <row r="12" spans="1:31" ht="14.1" customHeight="1" x14ac:dyDescent="0.2">
      <c r="A12" s="6" t="s">
        <v>18</v>
      </c>
      <c r="B12" s="10">
        <v>0.14679</v>
      </c>
      <c r="C12" s="11">
        <v>0.14679</v>
      </c>
      <c r="D12" s="12">
        <v>7.4639999999999998E-2</v>
      </c>
      <c r="E12" s="10">
        <v>1.0959999999999999E-2</v>
      </c>
      <c r="F12" s="10">
        <f t="shared" si="0"/>
        <v>1.09564056E-2</v>
      </c>
      <c r="G12" s="4" t="s">
        <v>13</v>
      </c>
      <c r="H12" s="10">
        <v>0.13</v>
      </c>
      <c r="I12" s="11">
        <v>0.13</v>
      </c>
      <c r="J12" s="12">
        <v>0.10199999999999999</v>
      </c>
      <c r="K12" s="10">
        <v>1.3259999999999999E-2</v>
      </c>
      <c r="L12" s="10">
        <f t="shared" si="1"/>
        <v>1.3259999999999999E-2</v>
      </c>
      <c r="M12" s="4" t="s">
        <v>13</v>
      </c>
      <c r="N12" s="10">
        <v>7.0419999999999996E-2</v>
      </c>
      <c r="O12" s="11">
        <v>7.0419999999999996E-2</v>
      </c>
      <c r="P12" s="16">
        <v>1394.37237</v>
      </c>
      <c r="Q12" s="13">
        <v>98.195239999999998</v>
      </c>
      <c r="R12" s="13">
        <f t="shared" si="3"/>
        <v>98.191702295399992</v>
      </c>
      <c r="S12" s="4" t="s">
        <v>13</v>
      </c>
      <c r="T12" s="10">
        <v>5.4550000000000001E-2</v>
      </c>
      <c r="U12" s="11">
        <v>5.4550000000000001E-2</v>
      </c>
      <c r="V12" s="12">
        <v>-0.20152999999999999</v>
      </c>
      <c r="W12" s="10">
        <v>-1.099E-2</v>
      </c>
      <c r="X12" s="10">
        <f t="shared" si="4"/>
        <v>-1.0993461499999999E-2</v>
      </c>
      <c r="Y12" s="4" t="s">
        <v>13</v>
      </c>
      <c r="Z12" s="10">
        <v>6.5790000000000001E-2</v>
      </c>
      <c r="AA12" s="11">
        <v>6.5790000000000001E-2</v>
      </c>
      <c r="AB12" s="12">
        <v>0.13028000000000001</v>
      </c>
      <c r="AC12" s="10">
        <v>8.5699999999999995E-3</v>
      </c>
      <c r="AD12" s="10">
        <f t="shared" si="2"/>
        <v>8.5711212000000002E-3</v>
      </c>
      <c r="AE12" s="4" t="s">
        <v>13</v>
      </c>
    </row>
    <row r="13" spans="1:31" ht="14.1" customHeight="1" x14ac:dyDescent="0.2">
      <c r="A13" s="6" t="s">
        <v>19</v>
      </c>
      <c r="B13" s="10">
        <v>0.45872000000000002</v>
      </c>
      <c r="C13" s="11">
        <v>0.45872000000000002</v>
      </c>
      <c r="D13" s="12">
        <v>-9.7449999999999995E-2</v>
      </c>
      <c r="E13" s="10">
        <v>-4.4699999999999997E-2</v>
      </c>
      <c r="F13" s="10">
        <f t="shared" si="0"/>
        <v>-4.4702263999999999E-2</v>
      </c>
      <c r="G13" s="4" t="s">
        <v>13</v>
      </c>
      <c r="H13" s="10">
        <v>0.38</v>
      </c>
      <c r="I13" s="11">
        <v>0.38</v>
      </c>
      <c r="J13" s="12">
        <v>-1.7930000000000001E-2</v>
      </c>
      <c r="K13" s="10">
        <v>-6.8100000000000001E-3</v>
      </c>
      <c r="L13" s="10">
        <f t="shared" si="1"/>
        <v>-6.8134000000000007E-3</v>
      </c>
      <c r="M13" s="4" t="s">
        <v>13</v>
      </c>
      <c r="N13" s="10">
        <v>0.49296000000000001</v>
      </c>
      <c r="O13" s="11">
        <v>0.49296000000000001</v>
      </c>
      <c r="P13" s="16">
        <v>1996.1475700000001</v>
      </c>
      <c r="Q13" s="13">
        <v>984.01640999999995</v>
      </c>
      <c r="R13" s="13">
        <f t="shared" si="3"/>
        <v>984.02090610720006</v>
      </c>
      <c r="S13" s="4" t="s">
        <v>13</v>
      </c>
      <c r="T13" s="10">
        <v>0.34544999999999998</v>
      </c>
      <c r="U13" s="11">
        <v>0.34544999999999998</v>
      </c>
      <c r="V13" s="12">
        <v>-0.11027000000000001</v>
      </c>
      <c r="W13" s="10">
        <v>-3.8089999999999999E-2</v>
      </c>
      <c r="X13" s="10">
        <f t="shared" si="4"/>
        <v>-3.8092771499999997E-2</v>
      </c>
      <c r="Y13" s="4" t="s">
        <v>13</v>
      </c>
      <c r="Z13" s="10">
        <v>0.46052999999999999</v>
      </c>
      <c r="AA13" s="11">
        <v>0.46052999999999999</v>
      </c>
      <c r="AB13" s="12">
        <v>-0.23729</v>
      </c>
      <c r="AC13" s="10">
        <v>-0.10928</v>
      </c>
      <c r="AD13" s="10">
        <f t="shared" si="2"/>
        <v>-0.1092791637</v>
      </c>
      <c r="AE13" s="4" t="s">
        <v>13</v>
      </c>
    </row>
    <row r="14" spans="1:31" ht="14.1" customHeight="1" x14ac:dyDescent="0.2">
      <c r="A14" s="6" t="s">
        <v>20</v>
      </c>
      <c r="B14" s="10">
        <v>0</v>
      </c>
      <c r="C14" s="11">
        <v>0</v>
      </c>
      <c r="D14" s="12">
        <v>0.38421</v>
      </c>
      <c r="E14" s="10">
        <v>0</v>
      </c>
      <c r="F14" s="10">
        <f t="shared" si="0"/>
        <v>0</v>
      </c>
      <c r="G14" s="4" t="s">
        <v>13</v>
      </c>
      <c r="H14" s="10">
        <v>0.02</v>
      </c>
      <c r="I14" s="11">
        <v>0.02</v>
      </c>
      <c r="J14" s="12">
        <v>0.23680999999999999</v>
      </c>
      <c r="K14" s="10">
        <v>4.7400000000000003E-3</v>
      </c>
      <c r="L14" s="10">
        <f t="shared" si="1"/>
        <v>4.7362000000000003E-3</v>
      </c>
      <c r="M14" s="4" t="s">
        <v>13</v>
      </c>
      <c r="N14" s="10">
        <v>0</v>
      </c>
      <c r="O14" s="11">
        <v>0</v>
      </c>
      <c r="P14" s="16">
        <v>6298.60808</v>
      </c>
      <c r="Q14" s="13">
        <v>0</v>
      </c>
      <c r="R14" s="13">
        <f t="shared" si="3"/>
        <v>0</v>
      </c>
      <c r="S14" s="4" t="s">
        <v>13</v>
      </c>
      <c r="T14" s="10">
        <v>1.8180000000000002E-2</v>
      </c>
      <c r="U14" s="11">
        <v>1.8180000000000002E-2</v>
      </c>
      <c r="V14" s="12">
        <v>0.62131000000000003</v>
      </c>
      <c r="W14" s="10">
        <v>1.1299999999999999E-2</v>
      </c>
      <c r="X14" s="10">
        <f t="shared" si="4"/>
        <v>1.1295415800000002E-2</v>
      </c>
      <c r="Y14" s="4" t="s">
        <v>13</v>
      </c>
      <c r="Z14" s="10">
        <v>0</v>
      </c>
      <c r="AA14" s="11">
        <v>0</v>
      </c>
      <c r="AB14" s="12">
        <v>2.4809999999999999E-2</v>
      </c>
      <c r="AC14" s="10">
        <v>0</v>
      </c>
      <c r="AD14" s="10">
        <f t="shared" si="2"/>
        <v>0</v>
      </c>
      <c r="AE14" s="4" t="s">
        <v>13</v>
      </c>
    </row>
    <row r="15" spans="1:31" ht="14.1" customHeight="1" x14ac:dyDescent="0.2">
      <c r="A15" s="6" t="s">
        <v>21</v>
      </c>
      <c r="B15" s="10">
        <v>8.2570000000000005E-2</v>
      </c>
      <c r="C15" s="11">
        <v>8.2570000000000005E-2</v>
      </c>
      <c r="D15" s="12">
        <v>0.12252</v>
      </c>
      <c r="E15" s="10">
        <v>1.0120000000000001E-2</v>
      </c>
      <c r="F15" s="10">
        <f t="shared" si="0"/>
        <v>1.0116476400000001E-2</v>
      </c>
      <c r="G15" s="4" t="s">
        <v>13</v>
      </c>
      <c r="H15" s="10">
        <v>7.0000000000000007E-2</v>
      </c>
      <c r="I15" s="11">
        <v>7.0000000000000007E-2</v>
      </c>
      <c r="J15" s="12">
        <v>5.1090000000000003E-2</v>
      </c>
      <c r="K15" s="10">
        <v>3.5799999999999998E-3</v>
      </c>
      <c r="L15" s="10">
        <f t="shared" si="1"/>
        <v>3.5763000000000006E-3</v>
      </c>
      <c r="M15" s="4" t="s">
        <v>13</v>
      </c>
      <c r="N15" s="10">
        <v>9.8589999999999997E-2</v>
      </c>
      <c r="O15" s="11">
        <v>9.8589999999999997E-2</v>
      </c>
      <c r="P15" s="16">
        <v>-2319.16869</v>
      </c>
      <c r="Q15" s="13">
        <v>-228.65043</v>
      </c>
      <c r="R15" s="13">
        <f t="shared" si="3"/>
        <v>-228.64684114709999</v>
      </c>
      <c r="S15" s="4" t="s">
        <v>13</v>
      </c>
      <c r="T15" s="10">
        <v>1.8180000000000002E-2</v>
      </c>
      <c r="U15" s="11">
        <v>1.8180000000000002E-2</v>
      </c>
      <c r="V15" s="12">
        <v>-0.22383</v>
      </c>
      <c r="W15" s="10">
        <v>-4.0699999999999998E-3</v>
      </c>
      <c r="X15" s="10">
        <f t="shared" si="4"/>
        <v>-4.0692294000000007E-3</v>
      </c>
      <c r="Y15" s="4" t="s">
        <v>13</v>
      </c>
      <c r="Z15" s="10">
        <v>0.13158</v>
      </c>
      <c r="AA15" s="11">
        <v>0.13158</v>
      </c>
      <c r="AB15" s="12">
        <v>0.79866999999999999</v>
      </c>
      <c r="AC15" s="10">
        <v>0.10509</v>
      </c>
      <c r="AD15" s="10">
        <f t="shared" si="2"/>
        <v>0.1050889986</v>
      </c>
      <c r="AE15" s="4" t="s">
        <v>13</v>
      </c>
    </row>
    <row r="16" spans="1:31" ht="14.1" customHeight="1" x14ac:dyDescent="0.2">
      <c r="A16" s="6" t="s">
        <v>22</v>
      </c>
      <c r="B16" s="10">
        <v>1.8350000000000002E-2</v>
      </c>
      <c r="C16" s="11">
        <v>1.8350000000000002E-2</v>
      </c>
      <c r="D16" s="12">
        <v>8.2809999999999995E-2</v>
      </c>
      <c r="E16" s="10">
        <v>1.5200000000000001E-3</v>
      </c>
      <c r="F16" s="10">
        <f t="shared" si="0"/>
        <v>1.5195635E-3</v>
      </c>
      <c r="G16" s="4" t="s">
        <v>13</v>
      </c>
      <c r="H16" s="10">
        <v>0.05</v>
      </c>
      <c r="I16" s="11">
        <v>0.05</v>
      </c>
      <c r="J16" s="12">
        <v>-7.7299999999999999E-3</v>
      </c>
      <c r="K16" s="10">
        <v>-3.8999999999999999E-4</v>
      </c>
      <c r="L16" s="10">
        <f t="shared" si="1"/>
        <v>-3.8650000000000002E-4</v>
      </c>
      <c r="M16" s="4" t="s">
        <v>13</v>
      </c>
      <c r="N16" s="10">
        <v>1.4080000000000001E-2</v>
      </c>
      <c r="O16" s="11">
        <v>1.4080000000000001E-2</v>
      </c>
      <c r="P16" s="16">
        <v>-590.83761000000004</v>
      </c>
      <c r="Q16" s="13">
        <v>-8.3216599999999996</v>
      </c>
      <c r="R16" s="13">
        <f t="shared" si="3"/>
        <v>-8.3189935488000017</v>
      </c>
      <c r="S16" s="4" t="s">
        <v>13</v>
      </c>
      <c r="T16" s="10">
        <v>5.4550000000000001E-2</v>
      </c>
      <c r="U16" s="11">
        <v>5.4550000000000001E-2</v>
      </c>
      <c r="V16" s="12">
        <v>-0.13827</v>
      </c>
      <c r="W16" s="10">
        <v>-7.5399999999999998E-3</v>
      </c>
      <c r="X16" s="10">
        <f t="shared" si="4"/>
        <v>-7.5426285000000006E-3</v>
      </c>
      <c r="Y16" s="4" t="s">
        <v>13</v>
      </c>
      <c r="Z16" s="10">
        <v>2.632E-2</v>
      </c>
      <c r="AA16" s="11">
        <v>2.632E-2</v>
      </c>
      <c r="AB16" s="12">
        <v>0.16616</v>
      </c>
      <c r="AC16" s="10">
        <v>4.3699999999999998E-3</v>
      </c>
      <c r="AD16" s="10">
        <f t="shared" si="2"/>
        <v>4.3733312000000003E-3</v>
      </c>
      <c r="AE16" s="4" t="s">
        <v>13</v>
      </c>
    </row>
    <row r="17" spans="1:31" ht="14.1" customHeight="1" x14ac:dyDescent="0.2">
      <c r="A17" s="6" t="s">
        <v>23</v>
      </c>
      <c r="B17" s="10">
        <v>9.1699999999999993E-3</v>
      </c>
      <c r="C17" s="11">
        <v>9.1699999999999993E-3</v>
      </c>
      <c r="D17" s="12">
        <v>0.42020000000000002</v>
      </c>
      <c r="E17" s="10">
        <v>3.8600000000000001E-3</v>
      </c>
      <c r="F17" s="10">
        <f t="shared" si="0"/>
        <v>3.8532340000000001E-3</v>
      </c>
      <c r="G17" s="4" t="s">
        <v>13</v>
      </c>
      <c r="H17" s="10">
        <v>0.03</v>
      </c>
      <c r="I17" s="11">
        <v>0.03</v>
      </c>
      <c r="J17" s="12">
        <v>0.15425</v>
      </c>
      <c r="K17" s="10">
        <v>4.6299999999999996E-3</v>
      </c>
      <c r="L17" s="10">
        <f t="shared" si="1"/>
        <v>4.6274999999999997E-3</v>
      </c>
      <c r="M17" s="4" t="s">
        <v>13</v>
      </c>
      <c r="N17" s="10">
        <v>1.4080000000000001E-2</v>
      </c>
      <c r="O17" s="11">
        <v>1.4080000000000001E-2</v>
      </c>
      <c r="P17" s="16">
        <v>14348.60174</v>
      </c>
      <c r="Q17" s="13">
        <v>202.09298000000001</v>
      </c>
      <c r="R17" s="13">
        <f t="shared" si="3"/>
        <v>202.02831249920001</v>
      </c>
      <c r="S17" s="4" t="s">
        <v>13</v>
      </c>
      <c r="T17" s="10">
        <v>1.8180000000000002E-2</v>
      </c>
      <c r="U17" s="11">
        <v>1.8180000000000002E-2</v>
      </c>
      <c r="V17" s="12">
        <v>-0.41598000000000002</v>
      </c>
      <c r="W17" s="10">
        <v>-7.5599999999999999E-3</v>
      </c>
      <c r="X17" s="10">
        <f t="shared" si="4"/>
        <v>-7.562516400000001E-3</v>
      </c>
      <c r="Y17" s="4" t="s">
        <v>13</v>
      </c>
      <c r="Z17" s="10">
        <v>1.316E-2</v>
      </c>
      <c r="AA17" s="11">
        <v>1.316E-2</v>
      </c>
      <c r="AB17" s="12">
        <v>-0.23677000000000001</v>
      </c>
      <c r="AC17" s="10">
        <v>-3.1199999999999999E-3</v>
      </c>
      <c r="AD17" s="10">
        <f t="shared" si="2"/>
        <v>-3.1158931999999999E-3</v>
      </c>
      <c r="AE17" s="4" t="s">
        <v>13</v>
      </c>
    </row>
    <row r="18" spans="1:31" ht="14.1" customHeight="1" x14ac:dyDescent="0.2">
      <c r="A18" s="6" t="s">
        <v>24</v>
      </c>
      <c r="B18" s="10">
        <v>0.28439999999999999</v>
      </c>
      <c r="C18" s="11">
        <v>0.28439999999999999</v>
      </c>
      <c r="D18" s="12">
        <v>0.14563999999999999</v>
      </c>
      <c r="E18" s="10">
        <v>4.1419999999999998E-2</v>
      </c>
      <c r="F18" s="10">
        <f t="shared" si="0"/>
        <v>4.1420015999999997E-2</v>
      </c>
      <c r="G18" s="4" t="s">
        <v>13</v>
      </c>
      <c r="H18" s="10">
        <v>0.3</v>
      </c>
      <c r="I18" s="11">
        <v>0.3</v>
      </c>
      <c r="J18" s="12">
        <v>2.0549999999999999E-2</v>
      </c>
      <c r="K18" s="10">
        <v>6.1599999999999997E-3</v>
      </c>
      <c r="L18" s="10">
        <f t="shared" si="1"/>
        <v>6.1649999999999995E-3</v>
      </c>
      <c r="M18" s="4" t="s">
        <v>13</v>
      </c>
      <c r="N18" s="10">
        <v>0.25352000000000002</v>
      </c>
      <c r="O18" s="11">
        <v>0.25352000000000002</v>
      </c>
      <c r="P18" s="16">
        <v>-2744.3939999999998</v>
      </c>
      <c r="Q18" s="13">
        <v>-695.76185999999996</v>
      </c>
      <c r="R18" s="13">
        <f t="shared" si="3"/>
        <v>-695.75876688000005</v>
      </c>
      <c r="S18" s="4" t="s">
        <v>13</v>
      </c>
      <c r="T18" s="10">
        <v>0.34544999999999998</v>
      </c>
      <c r="U18" s="11">
        <v>0.34544999999999998</v>
      </c>
      <c r="V18" s="12">
        <v>-5.5100000000000001E-3</v>
      </c>
      <c r="W18" s="10">
        <v>-1.9E-3</v>
      </c>
      <c r="X18" s="10">
        <f t="shared" si="4"/>
        <v>-1.9034294999999998E-3</v>
      </c>
      <c r="Y18" s="4" t="s">
        <v>13</v>
      </c>
      <c r="Z18" s="10">
        <v>0.31579000000000002</v>
      </c>
      <c r="AA18" s="11">
        <v>0.31579000000000002</v>
      </c>
      <c r="AB18" s="12">
        <v>0.35509000000000002</v>
      </c>
      <c r="AC18" s="10">
        <v>0.11212999999999999</v>
      </c>
      <c r="AD18" s="10">
        <f t="shared" si="2"/>
        <v>0.1121338711</v>
      </c>
      <c r="AE18" s="4" t="s">
        <v>13</v>
      </c>
    </row>
    <row r="19" spans="1:31" ht="14.1" customHeight="1" x14ac:dyDescent="0.2">
      <c r="A19" s="6" t="s">
        <v>25</v>
      </c>
      <c r="B19" s="10">
        <v>0.43119000000000002</v>
      </c>
      <c r="C19" s="11">
        <v>0.43119000000000002</v>
      </c>
      <c r="D19" s="12">
        <v>0.36331000000000002</v>
      </c>
      <c r="E19" s="10">
        <v>0.15665999999999999</v>
      </c>
      <c r="F19" s="10">
        <f t="shared" si="0"/>
        <v>0.1566556389</v>
      </c>
      <c r="G19" s="4" t="s">
        <v>13</v>
      </c>
      <c r="H19" s="10">
        <v>0.45</v>
      </c>
      <c r="I19" s="11">
        <v>0.45</v>
      </c>
      <c r="J19" s="12">
        <v>0.38852999999999999</v>
      </c>
      <c r="K19" s="10">
        <v>0.17484</v>
      </c>
      <c r="L19" s="10">
        <f t="shared" si="1"/>
        <v>0.17483850000000001</v>
      </c>
      <c r="M19" s="4" t="s">
        <v>13</v>
      </c>
      <c r="N19" s="10">
        <v>0.42254000000000003</v>
      </c>
      <c r="O19" s="11">
        <v>0.42254000000000003</v>
      </c>
      <c r="P19" s="16">
        <v>-2806.4315099999999</v>
      </c>
      <c r="Q19" s="13">
        <v>-1185.8161299999999</v>
      </c>
      <c r="R19" s="13">
        <f t="shared" si="3"/>
        <v>-1185.8295702354001</v>
      </c>
      <c r="S19" s="4" t="s">
        <v>13</v>
      </c>
      <c r="T19" s="10">
        <v>0.50909000000000004</v>
      </c>
      <c r="U19" s="11">
        <v>0.50909000000000004</v>
      </c>
      <c r="V19" s="12">
        <v>-2.409E-2</v>
      </c>
      <c r="W19" s="10">
        <v>-1.226E-2</v>
      </c>
      <c r="X19" s="10">
        <f t="shared" si="4"/>
        <v>-1.2263978100000001E-2</v>
      </c>
      <c r="Y19" s="4" t="s">
        <v>13</v>
      </c>
      <c r="Z19" s="10">
        <v>0.43420999999999998</v>
      </c>
      <c r="AA19" s="11">
        <v>0.43420999999999998</v>
      </c>
      <c r="AB19" s="12">
        <v>0.37989000000000001</v>
      </c>
      <c r="AC19" s="10">
        <v>0.16495000000000001</v>
      </c>
      <c r="AD19" s="10">
        <f t="shared" si="2"/>
        <v>0.16495203689999999</v>
      </c>
      <c r="AE19" s="4" t="s">
        <v>13</v>
      </c>
    </row>
    <row r="20" spans="1:31" ht="14.1" customHeight="1" x14ac:dyDescent="0.2">
      <c r="A20" s="6" t="s">
        <v>26</v>
      </c>
      <c r="B20" s="10">
        <v>0.22017999999999999</v>
      </c>
      <c r="C20" s="11">
        <v>0.22017999999999999</v>
      </c>
      <c r="D20" s="12">
        <v>0.24437</v>
      </c>
      <c r="E20" s="10">
        <v>5.3809999999999997E-2</v>
      </c>
      <c r="F20" s="10">
        <f t="shared" si="0"/>
        <v>5.3805386599999998E-2</v>
      </c>
      <c r="G20" s="4" t="s">
        <v>13</v>
      </c>
      <c r="H20" s="10">
        <v>0.21</v>
      </c>
      <c r="I20" s="11">
        <v>0.21</v>
      </c>
      <c r="J20" s="12">
        <v>8.3750000000000005E-2</v>
      </c>
      <c r="K20" s="10">
        <v>1.7590000000000001E-2</v>
      </c>
      <c r="L20" s="10">
        <f t="shared" si="1"/>
        <v>1.7587499999999999E-2</v>
      </c>
      <c r="M20" s="4" t="s">
        <v>13</v>
      </c>
      <c r="N20" s="10">
        <v>0.19717999999999999</v>
      </c>
      <c r="O20" s="11">
        <v>0.19717999999999999</v>
      </c>
      <c r="P20" s="16">
        <v>-1496.9776199999999</v>
      </c>
      <c r="Q20" s="13">
        <v>-295.17869000000002</v>
      </c>
      <c r="R20" s="13">
        <f t="shared" si="3"/>
        <v>-295.17404711159998</v>
      </c>
      <c r="S20" s="4" t="s">
        <v>13</v>
      </c>
      <c r="T20" s="10">
        <v>0.23635999999999999</v>
      </c>
      <c r="U20" s="11">
        <v>0.23635999999999999</v>
      </c>
      <c r="V20" s="12">
        <v>-0.18257000000000001</v>
      </c>
      <c r="W20" s="10">
        <v>-4.3150000000000001E-2</v>
      </c>
      <c r="X20" s="10">
        <f t="shared" si="4"/>
        <v>-4.3152245200000001E-2</v>
      </c>
      <c r="Y20" s="4" t="s">
        <v>13</v>
      </c>
      <c r="Z20" s="10">
        <v>0.19736999999999999</v>
      </c>
      <c r="AA20" s="11">
        <v>0.19736999999999999</v>
      </c>
      <c r="AB20" s="12">
        <v>-9.7129999999999994E-2</v>
      </c>
      <c r="AC20" s="10">
        <v>-1.917E-2</v>
      </c>
      <c r="AD20" s="10">
        <f t="shared" si="2"/>
        <v>-1.9170548099999997E-2</v>
      </c>
      <c r="AE20" s="4" t="s">
        <v>13</v>
      </c>
    </row>
    <row r="21" spans="1:31" ht="14.1" customHeight="1" x14ac:dyDescent="0.2">
      <c r="A21" s="6" t="s">
        <v>27</v>
      </c>
      <c r="B21" s="10">
        <v>3.6700000000000003E-2</v>
      </c>
      <c r="C21" s="11">
        <v>3.6700000000000003E-2</v>
      </c>
      <c r="D21" s="12">
        <v>0.53766999999999998</v>
      </c>
      <c r="E21" s="10">
        <v>1.9730000000000001E-2</v>
      </c>
      <c r="F21" s="10">
        <f t="shared" si="0"/>
        <v>1.9732489000000002E-2</v>
      </c>
      <c r="G21" s="4" t="s">
        <v>13</v>
      </c>
      <c r="H21" s="10">
        <v>0.06</v>
      </c>
      <c r="I21" s="11">
        <v>0.06</v>
      </c>
      <c r="J21" s="12">
        <v>0.49404999999999999</v>
      </c>
      <c r="K21" s="10">
        <v>2.964E-2</v>
      </c>
      <c r="L21" s="10">
        <f t="shared" si="1"/>
        <v>2.9642999999999999E-2</v>
      </c>
      <c r="M21" s="4" t="s">
        <v>13</v>
      </c>
      <c r="N21" s="10">
        <v>2.8170000000000001E-2</v>
      </c>
      <c r="O21" s="11">
        <v>2.8170000000000001E-2</v>
      </c>
      <c r="P21" s="16">
        <v>2791.3996099999999</v>
      </c>
      <c r="Q21" s="13">
        <v>78.630970000000005</v>
      </c>
      <c r="R21" s="13">
        <f t="shared" si="3"/>
        <v>78.633727013699996</v>
      </c>
      <c r="S21" s="4" t="s">
        <v>13</v>
      </c>
      <c r="T21" s="10">
        <v>1.8180000000000002E-2</v>
      </c>
      <c r="U21" s="11">
        <v>1.8180000000000002E-2</v>
      </c>
      <c r="V21" s="12">
        <v>0.19425999999999999</v>
      </c>
      <c r="W21" s="10">
        <v>3.5300000000000002E-3</v>
      </c>
      <c r="X21" s="10">
        <f t="shared" si="4"/>
        <v>3.5316468000000001E-3</v>
      </c>
      <c r="Y21" s="4" t="s">
        <v>13</v>
      </c>
      <c r="Z21" s="10">
        <v>1.316E-2</v>
      </c>
      <c r="AA21" s="11">
        <v>1.316E-2</v>
      </c>
      <c r="AB21" s="12">
        <v>0.67318999999999996</v>
      </c>
      <c r="AC21" s="10">
        <v>8.8599999999999998E-3</v>
      </c>
      <c r="AD21" s="10">
        <f t="shared" si="2"/>
        <v>8.8591803999999996E-3</v>
      </c>
      <c r="AE21" s="4" t="s">
        <v>13</v>
      </c>
    </row>
    <row r="22" spans="1:31" ht="14.1" customHeight="1" x14ac:dyDescent="0.2">
      <c r="A22" s="6" t="s">
        <v>28</v>
      </c>
      <c r="B22" s="10">
        <v>4.5870000000000001E-2</v>
      </c>
      <c r="C22" s="11">
        <v>4.5870000000000001E-2</v>
      </c>
      <c r="D22" s="12">
        <v>0.28072999999999998</v>
      </c>
      <c r="E22" s="10">
        <v>1.2880000000000001E-2</v>
      </c>
      <c r="F22" s="10">
        <f t="shared" si="0"/>
        <v>1.28770851E-2</v>
      </c>
      <c r="G22" s="4" t="s">
        <v>13</v>
      </c>
      <c r="H22" s="10">
        <v>0.04</v>
      </c>
      <c r="I22" s="11">
        <v>0.04</v>
      </c>
      <c r="J22" s="12">
        <v>0.32601999999999998</v>
      </c>
      <c r="K22" s="10">
        <v>1.304E-2</v>
      </c>
      <c r="L22" s="10">
        <f t="shared" si="1"/>
        <v>1.30408E-2</v>
      </c>
      <c r="M22" s="4" t="s">
        <v>13</v>
      </c>
      <c r="N22" s="10">
        <v>7.0419999999999996E-2</v>
      </c>
      <c r="O22" s="11">
        <v>7.0419999999999996E-2</v>
      </c>
      <c r="P22" s="16">
        <v>-7575.2067399999996</v>
      </c>
      <c r="Q22" s="13">
        <v>-533.46525999999994</v>
      </c>
      <c r="R22" s="13">
        <f t="shared" si="3"/>
        <v>-533.44605863079994</v>
      </c>
      <c r="S22" s="4" t="s">
        <v>13</v>
      </c>
      <c r="T22" s="10">
        <v>0</v>
      </c>
      <c r="U22" s="11">
        <v>0</v>
      </c>
      <c r="V22" s="12">
        <v>7.9780000000000004E-2</v>
      </c>
      <c r="W22" s="10">
        <v>0</v>
      </c>
      <c r="X22" s="10">
        <f t="shared" si="4"/>
        <v>0</v>
      </c>
      <c r="Y22" s="4" t="s">
        <v>13</v>
      </c>
      <c r="Z22" s="10">
        <v>3.9469999999999998E-2</v>
      </c>
      <c r="AA22" s="11">
        <v>3.9469999999999998E-2</v>
      </c>
      <c r="AB22" s="12">
        <v>0.26606000000000002</v>
      </c>
      <c r="AC22" s="10">
        <v>1.0500000000000001E-2</v>
      </c>
      <c r="AD22" s="10">
        <f t="shared" si="2"/>
        <v>1.05013882E-2</v>
      </c>
      <c r="AE22" s="4" t="s">
        <v>13</v>
      </c>
    </row>
    <row r="23" spans="1:31" ht="14.1" customHeight="1" x14ac:dyDescent="0.2">
      <c r="A23" s="6" t="s">
        <v>29</v>
      </c>
      <c r="B23" s="10">
        <v>9.1740000000000002E-2</v>
      </c>
      <c r="C23" s="11">
        <v>9.1740000000000002E-2</v>
      </c>
      <c r="D23" s="12">
        <v>0.44529000000000002</v>
      </c>
      <c r="E23" s="10">
        <v>4.0849999999999997E-2</v>
      </c>
      <c r="F23" s="10">
        <f t="shared" si="0"/>
        <v>4.0850904600000001E-2</v>
      </c>
      <c r="G23" s="4" t="s">
        <v>13</v>
      </c>
      <c r="H23" s="10">
        <v>0.1</v>
      </c>
      <c r="I23" s="11">
        <v>0.1</v>
      </c>
      <c r="J23" s="12">
        <v>0.39628000000000002</v>
      </c>
      <c r="K23" s="10">
        <v>3.9629999999999999E-2</v>
      </c>
      <c r="L23" s="10">
        <f t="shared" si="1"/>
        <v>3.9628000000000003E-2</v>
      </c>
      <c r="M23" s="4" t="s">
        <v>13</v>
      </c>
      <c r="N23" s="10">
        <v>9.8589999999999997E-2</v>
      </c>
      <c r="O23" s="11">
        <v>9.8589999999999997E-2</v>
      </c>
      <c r="P23" s="16">
        <v>-4593.7130399999996</v>
      </c>
      <c r="Q23" s="13">
        <v>-452.90129000000002</v>
      </c>
      <c r="R23" s="13">
        <f t="shared" si="3"/>
        <v>-452.89416861359996</v>
      </c>
      <c r="S23" s="4" t="s">
        <v>13</v>
      </c>
      <c r="T23" s="10">
        <v>7.2730000000000003E-2</v>
      </c>
      <c r="U23" s="11">
        <v>7.2730000000000003E-2</v>
      </c>
      <c r="V23" s="12">
        <v>-3.1289999999999998E-2</v>
      </c>
      <c r="W23" s="10">
        <v>-2.2799999999999999E-3</v>
      </c>
      <c r="X23" s="10">
        <f t="shared" si="4"/>
        <v>-2.2757216999999999E-3</v>
      </c>
      <c r="Y23" s="4" t="s">
        <v>13</v>
      </c>
      <c r="Z23" s="10">
        <v>0.10526000000000001</v>
      </c>
      <c r="AA23" s="11">
        <v>0.10526000000000001</v>
      </c>
      <c r="AB23" s="12">
        <v>0.24290999999999999</v>
      </c>
      <c r="AC23" s="10">
        <v>2.5569999999999999E-2</v>
      </c>
      <c r="AD23" s="10">
        <f t="shared" si="2"/>
        <v>2.5568706600000001E-2</v>
      </c>
      <c r="AE23" s="4" t="s">
        <v>13</v>
      </c>
    </row>
    <row r="24" spans="1:31" ht="14.1" customHeight="1" x14ac:dyDescent="0.2">
      <c r="A24" s="6" t="s">
        <v>30</v>
      </c>
      <c r="B24" s="10">
        <v>4.5870000000000001E-2</v>
      </c>
      <c r="C24" s="11">
        <v>4.5870000000000001E-2</v>
      </c>
      <c r="D24" s="12">
        <v>-5.0709999999999998E-2</v>
      </c>
      <c r="E24" s="10">
        <v>-2.33E-3</v>
      </c>
      <c r="F24" s="10">
        <f t="shared" si="0"/>
        <v>-2.3260677E-3</v>
      </c>
      <c r="G24" s="4" t="s">
        <v>13</v>
      </c>
      <c r="H24" s="10">
        <v>0.06</v>
      </c>
      <c r="I24" s="11">
        <v>0.06</v>
      </c>
      <c r="J24" s="12">
        <v>-0.14979000000000001</v>
      </c>
      <c r="K24" s="10">
        <v>-8.9899999999999997E-3</v>
      </c>
      <c r="L24" s="10">
        <f t="shared" si="1"/>
        <v>-8.9873999999999996E-3</v>
      </c>
      <c r="M24" s="4" t="s">
        <v>13</v>
      </c>
      <c r="N24" s="10">
        <v>4.2250000000000003E-2</v>
      </c>
      <c r="O24" s="11">
        <v>4.2250000000000003E-2</v>
      </c>
      <c r="P24" s="16">
        <v>-3299.9638599999998</v>
      </c>
      <c r="Q24" s="13">
        <v>-139.43509</v>
      </c>
      <c r="R24" s="13">
        <f t="shared" si="3"/>
        <v>-139.42347308500001</v>
      </c>
      <c r="S24" s="4" t="s">
        <v>13</v>
      </c>
      <c r="T24" s="10">
        <v>9.0910000000000005E-2</v>
      </c>
      <c r="U24" s="11">
        <v>9.0910000000000005E-2</v>
      </c>
      <c r="V24" s="12">
        <v>0.13220999999999999</v>
      </c>
      <c r="W24" s="10">
        <v>1.2019999999999999E-2</v>
      </c>
      <c r="X24" s="10">
        <f t="shared" si="4"/>
        <v>1.20192111E-2</v>
      </c>
      <c r="Y24" s="4" t="s">
        <v>13</v>
      </c>
      <c r="Z24" s="10">
        <v>3.9469999999999998E-2</v>
      </c>
      <c r="AA24" s="11">
        <v>3.9469999999999998E-2</v>
      </c>
      <c r="AB24" s="12">
        <v>-8.7309999999999999E-2</v>
      </c>
      <c r="AC24" s="10">
        <v>-3.4499999999999999E-3</v>
      </c>
      <c r="AD24" s="10">
        <f t="shared" si="2"/>
        <v>-3.4461256999999998E-3</v>
      </c>
      <c r="AE24" s="4" t="s">
        <v>13</v>
      </c>
    </row>
    <row r="25" spans="1:31" ht="14.1" customHeight="1" x14ac:dyDescent="0.2">
      <c r="A25" s="6" t="s">
        <v>31</v>
      </c>
      <c r="B25" s="10">
        <v>2.7519999999999999E-2</v>
      </c>
      <c r="C25" s="11">
        <v>2.7519999999999999E-2</v>
      </c>
      <c r="D25" s="12">
        <v>-2.317E-2</v>
      </c>
      <c r="E25" s="10">
        <v>-6.4000000000000005E-4</v>
      </c>
      <c r="F25" s="10">
        <f t="shared" si="0"/>
        <v>-6.3763839999999997E-4</v>
      </c>
      <c r="G25" s="4" t="s">
        <v>13</v>
      </c>
      <c r="H25" s="10">
        <v>0.03</v>
      </c>
      <c r="I25" s="11">
        <v>0.03</v>
      </c>
      <c r="J25" s="12">
        <v>4.5069999999999999E-2</v>
      </c>
      <c r="K25" s="10">
        <v>1.3500000000000001E-3</v>
      </c>
      <c r="L25" s="10">
        <f t="shared" si="1"/>
        <v>1.3521E-3</v>
      </c>
      <c r="M25" s="4" t="s">
        <v>13</v>
      </c>
      <c r="N25" s="10">
        <v>4.2250000000000003E-2</v>
      </c>
      <c r="O25" s="11">
        <v>4.2250000000000003E-2</v>
      </c>
      <c r="P25" s="16">
        <v>3403.2991499999998</v>
      </c>
      <c r="Q25" s="13">
        <v>143.80136999999999</v>
      </c>
      <c r="R25" s="13">
        <f t="shared" si="3"/>
        <v>143.78938908750001</v>
      </c>
      <c r="S25" s="4" t="s">
        <v>13</v>
      </c>
      <c r="T25" s="10">
        <v>1.8180000000000002E-2</v>
      </c>
      <c r="U25" s="11">
        <v>1.8180000000000002E-2</v>
      </c>
      <c r="V25" s="12">
        <v>-0.27894999999999998</v>
      </c>
      <c r="W25" s="10">
        <v>-5.0699999999999999E-3</v>
      </c>
      <c r="X25" s="10">
        <f t="shared" si="4"/>
        <v>-5.0713110000000002E-3</v>
      </c>
      <c r="Y25" s="4" t="s">
        <v>13</v>
      </c>
      <c r="Z25" s="10">
        <v>5.2630000000000003E-2</v>
      </c>
      <c r="AA25" s="11">
        <v>5.2630000000000003E-2</v>
      </c>
      <c r="AB25" s="12">
        <v>-0.38730999999999999</v>
      </c>
      <c r="AC25" s="10">
        <v>-2.0379999999999999E-2</v>
      </c>
      <c r="AD25" s="10">
        <f t="shared" si="2"/>
        <v>-2.03841253E-2</v>
      </c>
      <c r="AE25" s="4" t="s">
        <v>13</v>
      </c>
    </row>
    <row r="26" spans="1:31" ht="14.1" customHeight="1" x14ac:dyDescent="0.2">
      <c r="A26" s="6" t="s">
        <v>32</v>
      </c>
      <c r="B26" s="10">
        <v>6.4219999999999999E-2</v>
      </c>
      <c r="C26" s="11">
        <v>6.4219999999999999E-2</v>
      </c>
      <c r="D26" s="12">
        <v>6.2859999999999999E-2</v>
      </c>
      <c r="E26" s="10">
        <v>4.0400000000000002E-3</v>
      </c>
      <c r="F26" s="10">
        <f t="shared" si="0"/>
        <v>4.0368692000000003E-3</v>
      </c>
      <c r="G26" s="4" t="s">
        <v>13</v>
      </c>
      <c r="H26" s="10">
        <v>0.06</v>
      </c>
      <c r="I26" s="11">
        <v>0.06</v>
      </c>
      <c r="J26" s="12">
        <v>-0.17338000000000001</v>
      </c>
      <c r="K26" s="10">
        <v>-1.04E-2</v>
      </c>
      <c r="L26" s="10">
        <f t="shared" si="1"/>
        <v>-1.04028E-2</v>
      </c>
      <c r="M26" s="4" t="s">
        <v>13</v>
      </c>
      <c r="N26" s="10">
        <v>7.0419999999999996E-2</v>
      </c>
      <c r="O26" s="11">
        <v>7.0419999999999996E-2</v>
      </c>
      <c r="P26" s="16">
        <v>3420.0055900000002</v>
      </c>
      <c r="Q26" s="13">
        <v>240.84546</v>
      </c>
      <c r="R26" s="13">
        <f t="shared" si="3"/>
        <v>240.83679364779999</v>
      </c>
      <c r="S26" s="4" t="s">
        <v>13</v>
      </c>
      <c r="T26" s="10">
        <v>5.4550000000000001E-2</v>
      </c>
      <c r="U26" s="11">
        <v>5.4550000000000001E-2</v>
      </c>
      <c r="V26" s="12">
        <v>-1.431E-2</v>
      </c>
      <c r="W26" s="10">
        <v>-7.7999999999999999E-4</v>
      </c>
      <c r="X26" s="10">
        <f t="shared" si="4"/>
        <v>-7.806105E-4</v>
      </c>
      <c r="Y26" s="4" t="s">
        <v>13</v>
      </c>
      <c r="Z26" s="10">
        <v>5.2630000000000003E-2</v>
      </c>
      <c r="AA26" s="11">
        <v>5.2630000000000003E-2</v>
      </c>
      <c r="AB26" s="12">
        <v>0.22067000000000001</v>
      </c>
      <c r="AC26" s="10">
        <v>1.1610000000000001E-2</v>
      </c>
      <c r="AD26" s="10">
        <f t="shared" si="2"/>
        <v>1.16138621E-2</v>
      </c>
      <c r="AE26" s="4" t="s">
        <v>13</v>
      </c>
    </row>
    <row r="27" spans="1:31" ht="14.1" customHeight="1" x14ac:dyDescent="0.2">
      <c r="A27" s="6" t="s">
        <v>33</v>
      </c>
      <c r="B27" s="10">
        <v>6.4219999999999999E-2</v>
      </c>
      <c r="C27" s="11">
        <v>6.4219999999999999E-2</v>
      </c>
      <c r="D27" s="12">
        <v>0.22344</v>
      </c>
      <c r="E27" s="10">
        <v>1.435E-2</v>
      </c>
      <c r="F27" s="10">
        <f t="shared" si="0"/>
        <v>1.4349316799999999E-2</v>
      </c>
      <c r="G27" s="4" t="s">
        <v>13</v>
      </c>
      <c r="H27" s="10">
        <v>0.05</v>
      </c>
      <c r="I27" s="11">
        <v>0.05</v>
      </c>
      <c r="J27" s="12">
        <v>0.20039000000000001</v>
      </c>
      <c r="K27" s="10">
        <v>1.0019999999999999E-2</v>
      </c>
      <c r="L27" s="10">
        <f t="shared" si="1"/>
        <v>1.0019500000000001E-2</v>
      </c>
      <c r="M27" s="4" t="s">
        <v>13</v>
      </c>
      <c r="N27" s="10">
        <v>9.8589999999999997E-2</v>
      </c>
      <c r="O27" s="11">
        <v>9.8589999999999997E-2</v>
      </c>
      <c r="P27" s="16">
        <v>2925.3616900000002</v>
      </c>
      <c r="Q27" s="13">
        <v>288.41593999999998</v>
      </c>
      <c r="R27" s="13">
        <f t="shared" si="3"/>
        <v>288.41140901710003</v>
      </c>
      <c r="S27" s="4" t="s">
        <v>13</v>
      </c>
      <c r="T27" s="10">
        <v>3.6360000000000003E-2</v>
      </c>
      <c r="U27" s="11">
        <v>3.6360000000000003E-2</v>
      </c>
      <c r="V27" s="12">
        <v>0.21153</v>
      </c>
      <c r="W27" s="10">
        <v>7.6899999999999998E-3</v>
      </c>
      <c r="X27" s="10">
        <f t="shared" si="4"/>
        <v>7.6912308000000006E-3</v>
      </c>
      <c r="Y27" s="4" t="s">
        <v>13</v>
      </c>
      <c r="Z27" s="10">
        <v>6.5790000000000001E-2</v>
      </c>
      <c r="AA27" s="11">
        <v>6.5790000000000001E-2</v>
      </c>
      <c r="AB27" s="12">
        <v>7.782E-2</v>
      </c>
      <c r="AC27" s="10">
        <v>5.1200000000000004E-3</v>
      </c>
      <c r="AD27" s="10">
        <f t="shared" si="2"/>
        <v>5.1197778000000001E-3</v>
      </c>
      <c r="AE27" s="4" t="s">
        <v>13</v>
      </c>
    </row>
    <row r="28" spans="1:31" ht="14.1" customHeight="1" x14ac:dyDescent="0.2">
      <c r="A28" s="6" t="s">
        <v>34</v>
      </c>
      <c r="B28" s="10">
        <v>0.15595999999999999</v>
      </c>
      <c r="C28" s="11">
        <v>0.15595999999999999</v>
      </c>
      <c r="D28" s="12">
        <v>2.5649999999999999E-2</v>
      </c>
      <c r="E28" s="10">
        <v>4.0000000000000001E-3</v>
      </c>
      <c r="F28" s="10">
        <f t="shared" si="0"/>
        <v>4.0003739999999992E-3</v>
      </c>
      <c r="G28" s="4" t="s">
        <v>13</v>
      </c>
      <c r="H28" s="10">
        <v>0.1</v>
      </c>
      <c r="I28" s="11">
        <v>0.1</v>
      </c>
      <c r="J28" s="12">
        <v>-4.802E-2</v>
      </c>
      <c r="K28" s="10">
        <v>-4.7999999999999996E-3</v>
      </c>
      <c r="L28" s="10">
        <f t="shared" si="1"/>
        <v>-4.8020000000000007E-3</v>
      </c>
      <c r="M28" s="4" t="s">
        <v>13</v>
      </c>
      <c r="N28" s="10">
        <v>0.18310000000000001</v>
      </c>
      <c r="O28" s="11">
        <v>0.18310000000000001</v>
      </c>
      <c r="P28" s="16">
        <v>-5995.09166</v>
      </c>
      <c r="Q28" s="13">
        <v>-1097.6928399999999</v>
      </c>
      <c r="R28" s="13">
        <f t="shared" si="3"/>
        <v>-1097.701282946</v>
      </c>
      <c r="S28" s="4" t="s">
        <v>13</v>
      </c>
      <c r="T28" s="10">
        <v>0.12726999999999999</v>
      </c>
      <c r="U28" s="11">
        <v>0.12726999999999999</v>
      </c>
      <c r="V28" s="12">
        <v>-0.30715999999999999</v>
      </c>
      <c r="W28" s="10">
        <v>-3.909E-2</v>
      </c>
      <c r="X28" s="10">
        <f t="shared" si="4"/>
        <v>-3.9092253199999996E-2</v>
      </c>
      <c r="Y28" s="4" t="s">
        <v>13</v>
      </c>
      <c r="Z28" s="10" t="s">
        <v>13</v>
      </c>
      <c r="AA28" s="11" t="s">
        <v>13</v>
      </c>
      <c r="AB28" s="12" t="s">
        <v>13</v>
      </c>
      <c r="AC28" s="10" t="s">
        <v>13</v>
      </c>
      <c r="AD28" s="10" t="s">
        <v>13</v>
      </c>
      <c r="AE28" s="4" t="s">
        <v>13</v>
      </c>
    </row>
    <row r="29" spans="1:31" ht="14.1" customHeight="1" x14ac:dyDescent="0.2">
      <c r="A29" s="6" t="s">
        <v>35</v>
      </c>
      <c r="B29" s="10">
        <v>0.27522999999999997</v>
      </c>
      <c r="C29" s="11">
        <v>0.27522999999999997</v>
      </c>
      <c r="D29" s="12">
        <v>4.5719999999999997E-2</v>
      </c>
      <c r="E29" s="10">
        <v>1.2579999999999999E-2</v>
      </c>
      <c r="F29" s="10">
        <f t="shared" si="0"/>
        <v>1.2583515599999998E-2</v>
      </c>
      <c r="G29" s="4" t="s">
        <v>13</v>
      </c>
      <c r="H29" s="10">
        <v>0.31</v>
      </c>
      <c r="I29" s="11">
        <v>0.31</v>
      </c>
      <c r="J29" s="12">
        <v>0.15004999999999999</v>
      </c>
      <c r="K29" s="10">
        <v>4.6519999999999999E-2</v>
      </c>
      <c r="L29" s="10">
        <f t="shared" si="1"/>
        <v>4.6515499999999994E-2</v>
      </c>
      <c r="M29" s="4" t="s">
        <v>13</v>
      </c>
      <c r="N29" s="10">
        <v>0.19717999999999999</v>
      </c>
      <c r="O29" s="11">
        <v>0.19717999999999999</v>
      </c>
      <c r="P29" s="16">
        <v>-2954.6554799999999</v>
      </c>
      <c r="Q29" s="13">
        <v>-582.60811999999999</v>
      </c>
      <c r="R29" s="13">
        <f t="shared" si="3"/>
        <v>-582.59896754639999</v>
      </c>
      <c r="S29" s="4" t="s">
        <v>13</v>
      </c>
      <c r="T29" s="10">
        <v>0.34544999999999998</v>
      </c>
      <c r="U29" s="11">
        <v>0.34544999999999998</v>
      </c>
      <c r="V29" s="12">
        <v>-0.16367999999999999</v>
      </c>
      <c r="W29" s="10">
        <v>-5.654E-2</v>
      </c>
      <c r="X29" s="10">
        <f t="shared" si="4"/>
        <v>-5.6543255999999993E-2</v>
      </c>
      <c r="Y29" s="4" t="s">
        <v>13</v>
      </c>
      <c r="Z29" s="10">
        <v>9.2109999999999997E-2</v>
      </c>
      <c r="AA29" s="11">
        <v>9.2109999999999997E-2</v>
      </c>
      <c r="AB29" s="12">
        <v>-9.4400000000000005E-3</v>
      </c>
      <c r="AC29" s="10">
        <v>-8.7000000000000001E-4</v>
      </c>
      <c r="AD29" s="10">
        <f t="shared" ref="AD29:AD32" si="5">AA29*AB29</f>
        <v>-8.6951840000000003E-4</v>
      </c>
      <c r="AE29" s="4" t="s">
        <v>13</v>
      </c>
    </row>
    <row r="30" spans="1:31" ht="14.1" customHeight="1" x14ac:dyDescent="0.2">
      <c r="A30" s="6" t="s">
        <v>36</v>
      </c>
      <c r="B30" s="10">
        <v>3.6700000000000003E-2</v>
      </c>
      <c r="C30" s="11">
        <v>3.6700000000000003E-2</v>
      </c>
      <c r="D30" s="12">
        <v>0.22073999999999999</v>
      </c>
      <c r="E30" s="10">
        <v>8.0999999999999996E-3</v>
      </c>
      <c r="F30" s="10">
        <f t="shared" si="0"/>
        <v>8.1011580000000007E-3</v>
      </c>
      <c r="G30" s="4" t="s">
        <v>13</v>
      </c>
      <c r="H30" s="10">
        <v>0.03</v>
      </c>
      <c r="I30" s="11">
        <v>0.03</v>
      </c>
      <c r="J30" s="12">
        <v>9.9970000000000003E-2</v>
      </c>
      <c r="K30" s="10">
        <v>3.0000000000000001E-3</v>
      </c>
      <c r="L30" s="10">
        <f t="shared" si="1"/>
        <v>2.9991000000000002E-3</v>
      </c>
      <c r="M30" s="4" t="s">
        <v>13</v>
      </c>
      <c r="N30" s="10">
        <v>4.2250000000000003E-2</v>
      </c>
      <c r="O30" s="11">
        <v>4.2250000000000003E-2</v>
      </c>
      <c r="P30" s="16">
        <v>-4380.2701299999999</v>
      </c>
      <c r="Q30" s="13">
        <v>-185.08184</v>
      </c>
      <c r="R30" s="13">
        <f t="shared" si="3"/>
        <v>-185.06641299250001</v>
      </c>
      <c r="S30" s="4" t="s">
        <v>13</v>
      </c>
      <c r="T30" s="10">
        <v>3.6360000000000003E-2</v>
      </c>
      <c r="U30" s="11">
        <v>3.6360000000000003E-2</v>
      </c>
      <c r="V30" s="12">
        <v>0.32258999999999999</v>
      </c>
      <c r="W30" s="10">
        <v>1.1730000000000001E-2</v>
      </c>
      <c r="X30" s="10">
        <f t="shared" si="4"/>
        <v>1.17293724E-2</v>
      </c>
      <c r="Y30" s="4" t="s">
        <v>13</v>
      </c>
      <c r="Z30" s="10">
        <v>5.2630000000000003E-2</v>
      </c>
      <c r="AA30" s="11">
        <v>5.2630000000000003E-2</v>
      </c>
      <c r="AB30" s="12">
        <v>5.1979999999999998E-2</v>
      </c>
      <c r="AC30" s="10">
        <v>2.7399999999999998E-3</v>
      </c>
      <c r="AD30" s="10">
        <f t="shared" si="5"/>
        <v>2.7357074000000001E-3</v>
      </c>
      <c r="AE30" s="4" t="s">
        <v>13</v>
      </c>
    </row>
    <row r="31" spans="1:31" ht="14.1" customHeight="1" x14ac:dyDescent="0.2">
      <c r="A31" s="6" t="s">
        <v>37</v>
      </c>
      <c r="B31" s="10">
        <v>0.22017999999999999</v>
      </c>
      <c r="C31" s="11">
        <v>0.22017999999999999</v>
      </c>
      <c r="D31" s="12">
        <v>0.23477999999999999</v>
      </c>
      <c r="E31" s="10">
        <v>5.1700000000000003E-2</v>
      </c>
      <c r="F31" s="10">
        <f t="shared" si="0"/>
        <v>5.1693860399999993E-2</v>
      </c>
      <c r="G31" s="4" t="s">
        <v>13</v>
      </c>
      <c r="H31" s="10">
        <v>0.19</v>
      </c>
      <c r="I31" s="11">
        <v>0.19</v>
      </c>
      <c r="J31" s="12">
        <v>-0.11221</v>
      </c>
      <c r="K31" s="10">
        <v>-2.1319999999999999E-2</v>
      </c>
      <c r="L31" s="10">
        <f t="shared" si="1"/>
        <v>-2.1319900000000003E-2</v>
      </c>
      <c r="M31" s="4" t="s">
        <v>13</v>
      </c>
      <c r="N31" s="10">
        <v>0.25352000000000002</v>
      </c>
      <c r="O31" s="11">
        <v>0.25352000000000002</v>
      </c>
      <c r="P31" s="16">
        <v>-5055.8386399999999</v>
      </c>
      <c r="Q31" s="13">
        <v>-1281.7619099999999</v>
      </c>
      <c r="R31" s="13">
        <f t="shared" si="3"/>
        <v>-1281.7562120128</v>
      </c>
      <c r="S31" s="4" t="s">
        <v>13</v>
      </c>
      <c r="T31" s="10">
        <v>0.21818000000000001</v>
      </c>
      <c r="U31" s="11">
        <v>0.21818000000000001</v>
      </c>
      <c r="V31" s="12">
        <v>0.14643999999999999</v>
      </c>
      <c r="W31" s="10">
        <v>3.1949999999999999E-2</v>
      </c>
      <c r="X31" s="10">
        <f t="shared" si="4"/>
        <v>3.1950279200000001E-2</v>
      </c>
      <c r="Y31" s="4" t="s">
        <v>13</v>
      </c>
      <c r="Z31" s="10">
        <v>0.30263000000000001</v>
      </c>
      <c r="AA31" s="11">
        <v>0.30263000000000001</v>
      </c>
      <c r="AB31" s="12">
        <v>8.3690000000000001E-2</v>
      </c>
      <c r="AC31" s="10">
        <v>2.5329999999999998E-2</v>
      </c>
      <c r="AD31" s="10">
        <f t="shared" si="5"/>
        <v>2.5327104700000002E-2</v>
      </c>
      <c r="AE31" s="4" t="s">
        <v>13</v>
      </c>
    </row>
    <row r="32" spans="1:31" ht="14.1" customHeight="1" x14ac:dyDescent="0.2">
      <c r="A32" s="6" t="s">
        <v>38</v>
      </c>
      <c r="B32" s="10">
        <v>0.42202000000000001</v>
      </c>
      <c r="C32" s="11">
        <v>0.42202000000000001</v>
      </c>
      <c r="D32" s="12">
        <v>5.1490000000000001E-2</v>
      </c>
      <c r="E32" s="10">
        <v>2.1729999999999999E-2</v>
      </c>
      <c r="F32" s="10">
        <f t="shared" si="0"/>
        <v>2.17298098E-2</v>
      </c>
      <c r="G32" s="4" t="s">
        <v>13</v>
      </c>
      <c r="H32" s="10">
        <v>0.35</v>
      </c>
      <c r="I32" s="11">
        <v>0.35</v>
      </c>
      <c r="J32" s="12">
        <v>-8.4000000000000003E-4</v>
      </c>
      <c r="K32" s="10">
        <v>-2.9E-4</v>
      </c>
      <c r="L32" s="10">
        <f t="shared" si="1"/>
        <v>-2.9399999999999999E-4</v>
      </c>
      <c r="M32" s="4" t="s">
        <v>13</v>
      </c>
      <c r="N32" s="10">
        <v>0.46478999999999998</v>
      </c>
      <c r="O32" s="11">
        <v>0.46478999999999998</v>
      </c>
      <c r="P32" s="16">
        <v>157.53216</v>
      </c>
      <c r="Q32" s="13">
        <v>73.219170000000005</v>
      </c>
      <c r="R32" s="13">
        <f t="shared" si="3"/>
        <v>73.219372646400004</v>
      </c>
      <c r="S32" s="4" t="s">
        <v>13</v>
      </c>
      <c r="T32" s="10">
        <v>0.43636000000000003</v>
      </c>
      <c r="U32" s="11">
        <v>0.43636000000000003</v>
      </c>
      <c r="V32" s="12">
        <v>0.23580000000000001</v>
      </c>
      <c r="W32" s="10">
        <v>0.10290000000000001</v>
      </c>
      <c r="X32" s="10">
        <f t="shared" si="4"/>
        <v>0.10289368800000001</v>
      </c>
      <c r="Y32" s="4" t="s">
        <v>13</v>
      </c>
      <c r="Z32" s="10">
        <v>0.40788999999999997</v>
      </c>
      <c r="AA32" s="11">
        <v>0.40788999999999997</v>
      </c>
      <c r="AB32" s="12">
        <v>2.0809999999999999E-2</v>
      </c>
      <c r="AC32" s="10">
        <v>8.4899999999999993E-3</v>
      </c>
      <c r="AD32" s="10">
        <f t="shared" si="5"/>
        <v>8.4881908999999995E-3</v>
      </c>
      <c r="AE32" s="4" t="s">
        <v>13</v>
      </c>
    </row>
    <row r="33" spans="1:31" ht="14.1" customHeight="1" x14ac:dyDescent="0.2">
      <c r="A33" s="6" t="s">
        <v>39</v>
      </c>
      <c r="B33" s="10">
        <v>0.29388999999999998</v>
      </c>
      <c r="C33" s="11">
        <v>0.29388999999999998</v>
      </c>
      <c r="D33" s="12">
        <v>1.7760000000000001E-2</v>
      </c>
      <c r="E33" s="10">
        <v>5.2199999999999998E-3</v>
      </c>
      <c r="F33" s="10">
        <f t="shared" si="0"/>
        <v>5.2194863999999999E-3</v>
      </c>
      <c r="G33" s="4" t="s">
        <v>13</v>
      </c>
      <c r="H33" s="10">
        <v>0.28993999999999998</v>
      </c>
      <c r="I33" s="11">
        <v>0.28993999999999998</v>
      </c>
      <c r="J33" s="12">
        <v>2.7189999999999999E-2</v>
      </c>
      <c r="K33" s="10">
        <v>7.8799999999999999E-3</v>
      </c>
      <c r="L33" s="10">
        <f t="shared" si="1"/>
        <v>7.8834685999999987E-3</v>
      </c>
      <c r="M33" s="4" t="s">
        <v>13</v>
      </c>
      <c r="N33" s="10">
        <v>0.28709000000000001</v>
      </c>
      <c r="O33" s="11">
        <v>0.28709000000000001</v>
      </c>
      <c r="P33" s="16">
        <v>3633.1653799999999</v>
      </c>
      <c r="Q33" s="13">
        <v>1043.04748</v>
      </c>
      <c r="R33" s="13">
        <f t="shared" si="3"/>
        <v>1043.0454489442</v>
      </c>
      <c r="S33" s="4" t="s">
        <v>13</v>
      </c>
      <c r="T33" s="10">
        <v>0.16</v>
      </c>
      <c r="U33" s="11">
        <v>0.16</v>
      </c>
      <c r="V33" s="12">
        <v>7.8170000000000003E-2</v>
      </c>
      <c r="W33" s="10">
        <v>1.251E-2</v>
      </c>
      <c r="X33" s="10">
        <f t="shared" si="4"/>
        <v>1.2507200000000001E-2</v>
      </c>
      <c r="Y33" s="4" t="s">
        <v>13</v>
      </c>
      <c r="Z33" s="10" t="s">
        <v>13</v>
      </c>
      <c r="AA33" s="11" t="s">
        <v>13</v>
      </c>
      <c r="AB33" s="12" t="s">
        <v>13</v>
      </c>
      <c r="AC33" s="10" t="s">
        <v>13</v>
      </c>
      <c r="AD33" s="10" t="s">
        <v>13</v>
      </c>
      <c r="AE33" s="4" t="s">
        <v>13</v>
      </c>
    </row>
    <row r="34" spans="1:31" ht="14.1" customHeight="1" x14ac:dyDescent="0.2">
      <c r="A34" s="6" t="s">
        <v>40</v>
      </c>
      <c r="B34" s="10" t="s">
        <v>13</v>
      </c>
      <c r="C34" s="11" t="s">
        <v>13</v>
      </c>
      <c r="D34" s="12" t="s">
        <v>13</v>
      </c>
      <c r="E34" s="10" t="s">
        <v>13</v>
      </c>
      <c r="F34" s="10" t="s">
        <v>13</v>
      </c>
      <c r="G34" s="4" t="s">
        <v>13</v>
      </c>
      <c r="H34" s="10" t="s">
        <v>13</v>
      </c>
      <c r="I34" s="11" t="s">
        <v>13</v>
      </c>
      <c r="J34" s="12" t="s">
        <v>13</v>
      </c>
      <c r="K34" s="10" t="s">
        <v>13</v>
      </c>
      <c r="L34" s="10" t="s">
        <v>13</v>
      </c>
      <c r="M34" s="4" t="s">
        <v>13</v>
      </c>
      <c r="N34" s="10">
        <v>0.28293000000000001</v>
      </c>
      <c r="O34" s="11">
        <v>0.28293000000000001</v>
      </c>
      <c r="P34" s="16">
        <v>6835.1965200000004</v>
      </c>
      <c r="Q34" s="13">
        <v>1933.88165</v>
      </c>
      <c r="R34" s="13">
        <f t="shared" si="3"/>
        <v>1933.8821514036001</v>
      </c>
      <c r="S34" s="4" t="s">
        <v>13</v>
      </c>
      <c r="T34" s="10" t="s">
        <v>13</v>
      </c>
      <c r="U34" s="11" t="s">
        <v>13</v>
      </c>
      <c r="V34" s="12" t="s">
        <v>13</v>
      </c>
      <c r="W34" s="10" t="s">
        <v>13</v>
      </c>
      <c r="X34" s="10" t="s">
        <v>13</v>
      </c>
      <c r="Y34" s="4" t="s">
        <v>13</v>
      </c>
      <c r="Z34" s="10" t="s">
        <v>13</v>
      </c>
      <c r="AA34" s="11" t="s">
        <v>13</v>
      </c>
      <c r="AB34" s="12" t="s">
        <v>13</v>
      </c>
      <c r="AC34" s="10" t="s">
        <v>13</v>
      </c>
      <c r="AD34" s="10" t="s">
        <v>13</v>
      </c>
      <c r="AE34" s="4" t="s">
        <v>13</v>
      </c>
    </row>
    <row r="35" spans="1:31" ht="14.1" customHeight="1" x14ac:dyDescent="0.2">
      <c r="A35" s="6" t="s">
        <v>41</v>
      </c>
      <c r="B35" s="10">
        <v>0.53210999999999997</v>
      </c>
      <c r="C35" s="11">
        <v>0.53210999999999997</v>
      </c>
      <c r="D35" s="12">
        <v>0.29037000000000002</v>
      </c>
      <c r="E35" s="10">
        <v>0.15451000000000001</v>
      </c>
      <c r="F35" s="10">
        <f>C35*D35</f>
        <v>0.15450878070000001</v>
      </c>
      <c r="G35" s="4" t="s">
        <v>13</v>
      </c>
      <c r="H35" s="10">
        <v>0.52</v>
      </c>
      <c r="I35" s="11">
        <v>0.52</v>
      </c>
      <c r="J35" s="12">
        <v>0.36709000000000003</v>
      </c>
      <c r="K35" s="10">
        <v>0.19087999999999999</v>
      </c>
      <c r="L35" s="10">
        <f>I35*J35</f>
        <v>0.19088680000000002</v>
      </c>
      <c r="M35" s="4" t="s">
        <v>13</v>
      </c>
      <c r="N35" s="10">
        <v>0.57745999999999997</v>
      </c>
      <c r="O35" s="11">
        <v>0.57745999999999997</v>
      </c>
      <c r="P35" s="16">
        <v>-7755.3943399999998</v>
      </c>
      <c r="Q35" s="13">
        <v>-4478.4671500000004</v>
      </c>
      <c r="R35" s="13">
        <f t="shared" si="3"/>
        <v>-4478.4300155763995</v>
      </c>
      <c r="S35" s="4" t="s">
        <v>13</v>
      </c>
      <c r="T35" s="10">
        <v>0.41818</v>
      </c>
      <c r="U35" s="11">
        <v>0.41818</v>
      </c>
      <c r="V35" s="12">
        <v>8.0610000000000001E-2</v>
      </c>
      <c r="W35" s="10">
        <v>3.3709999999999997E-2</v>
      </c>
      <c r="X35" s="10">
        <f>U35*V35</f>
        <v>3.3709489799999999E-2</v>
      </c>
      <c r="Y35" s="4" t="s">
        <v>13</v>
      </c>
      <c r="Z35" s="10">
        <v>0.73684000000000005</v>
      </c>
      <c r="AA35" s="11">
        <v>0.73684000000000005</v>
      </c>
      <c r="AB35" s="12">
        <v>-0.16347</v>
      </c>
      <c r="AC35" s="10">
        <v>-0.12045</v>
      </c>
      <c r="AD35" s="10">
        <f t="shared" ref="AD35:AD47" si="6">AA35*AB35</f>
        <v>-0.12045123480000001</v>
      </c>
      <c r="AE35" s="4" t="s">
        <v>13</v>
      </c>
    </row>
    <row r="36" spans="1:31" ht="14.1" customHeight="1" x14ac:dyDescent="0.2">
      <c r="A36" s="6" t="s">
        <v>42</v>
      </c>
      <c r="B36" s="10" t="s">
        <v>13</v>
      </c>
      <c r="C36" s="11" t="s">
        <v>13</v>
      </c>
      <c r="D36" s="12" t="s">
        <v>13</v>
      </c>
      <c r="E36" s="10" t="s">
        <v>13</v>
      </c>
      <c r="F36" s="10" t="s">
        <v>13</v>
      </c>
      <c r="G36" s="4" t="s">
        <v>13</v>
      </c>
      <c r="H36" s="10" t="s">
        <v>13</v>
      </c>
      <c r="I36" s="11" t="s">
        <v>13</v>
      </c>
      <c r="J36" s="12" t="s">
        <v>13</v>
      </c>
      <c r="K36" s="10" t="s">
        <v>13</v>
      </c>
      <c r="L36" s="10" t="s">
        <v>13</v>
      </c>
      <c r="M36" s="4" t="s">
        <v>13</v>
      </c>
      <c r="N36" s="10" t="s">
        <v>13</v>
      </c>
      <c r="O36" s="11" t="s">
        <v>13</v>
      </c>
      <c r="P36" s="16" t="s">
        <v>13</v>
      </c>
      <c r="Q36" s="13" t="s">
        <v>13</v>
      </c>
      <c r="R36" s="13" t="s">
        <v>13</v>
      </c>
      <c r="S36" s="4" t="s">
        <v>13</v>
      </c>
      <c r="T36" s="10" t="s">
        <v>13</v>
      </c>
      <c r="U36" s="11" t="s">
        <v>13</v>
      </c>
      <c r="V36" s="12" t="s">
        <v>13</v>
      </c>
      <c r="W36" s="10" t="s">
        <v>13</v>
      </c>
      <c r="X36" s="10" t="s">
        <v>13</v>
      </c>
      <c r="Y36" s="4" t="s">
        <v>13</v>
      </c>
      <c r="Z36" s="10">
        <v>9.1840000000000005E-2</v>
      </c>
      <c r="AA36" s="11">
        <v>9.1840000000000005E-2</v>
      </c>
      <c r="AB36" s="12">
        <v>0.13646</v>
      </c>
      <c r="AC36" s="10">
        <v>1.2529999999999999E-2</v>
      </c>
      <c r="AD36" s="10">
        <f t="shared" si="6"/>
        <v>1.2532486400000001E-2</v>
      </c>
      <c r="AE36" s="4" t="s">
        <v>13</v>
      </c>
    </row>
    <row r="37" spans="1:31" ht="14.1" customHeight="1" x14ac:dyDescent="0.2">
      <c r="A37" s="6" t="s">
        <v>43</v>
      </c>
      <c r="B37" s="10" t="s">
        <v>13</v>
      </c>
      <c r="C37" s="11" t="s">
        <v>13</v>
      </c>
      <c r="D37" s="12" t="s">
        <v>13</v>
      </c>
      <c r="E37" s="10" t="s">
        <v>13</v>
      </c>
      <c r="F37" s="10" t="s">
        <v>13</v>
      </c>
      <c r="G37" s="4" t="s">
        <v>13</v>
      </c>
      <c r="H37" s="10" t="s">
        <v>13</v>
      </c>
      <c r="I37" s="11" t="s">
        <v>13</v>
      </c>
      <c r="J37" s="12" t="s">
        <v>13</v>
      </c>
      <c r="K37" s="10" t="s">
        <v>13</v>
      </c>
      <c r="L37" s="10" t="s">
        <v>13</v>
      </c>
      <c r="M37" s="4" t="s">
        <v>13</v>
      </c>
      <c r="N37" s="10" t="s">
        <v>13</v>
      </c>
      <c r="O37" s="11" t="s">
        <v>13</v>
      </c>
      <c r="P37" s="16" t="s">
        <v>13</v>
      </c>
      <c r="Q37" s="13" t="s">
        <v>13</v>
      </c>
      <c r="R37" s="13" t="s">
        <v>13</v>
      </c>
      <c r="S37" s="4" t="s">
        <v>13</v>
      </c>
      <c r="T37" s="10" t="s">
        <v>13</v>
      </c>
      <c r="U37" s="11" t="s">
        <v>13</v>
      </c>
      <c r="V37" s="12" t="s">
        <v>13</v>
      </c>
      <c r="W37" s="10" t="s">
        <v>13</v>
      </c>
      <c r="X37" s="10" t="s">
        <v>13</v>
      </c>
      <c r="Y37" s="4" t="s">
        <v>13</v>
      </c>
      <c r="Z37" s="10">
        <v>0.26316000000000001</v>
      </c>
      <c r="AA37" s="11">
        <v>0.26316000000000001</v>
      </c>
      <c r="AB37" s="12">
        <v>-0.12617</v>
      </c>
      <c r="AC37" s="10">
        <v>-3.32E-2</v>
      </c>
      <c r="AD37" s="10">
        <f t="shared" si="6"/>
        <v>-3.3202897200000005E-2</v>
      </c>
      <c r="AE37" s="4" t="s">
        <v>13</v>
      </c>
    </row>
    <row r="38" spans="1:31" ht="14.1" customHeight="1" x14ac:dyDescent="0.2">
      <c r="A38" s="6" t="s">
        <v>44</v>
      </c>
      <c r="B38" s="10">
        <v>7.5689999999999993E-2</v>
      </c>
      <c r="C38" s="11">
        <v>7.5689999999999993E-2</v>
      </c>
      <c r="D38" s="12">
        <v>-2.8007</v>
      </c>
      <c r="E38" s="10">
        <v>-0.21199999999999999</v>
      </c>
      <c r="F38" s="10">
        <f t="shared" ref="F38:F47" si="7">C38*D38</f>
        <v>-0.21198498299999999</v>
      </c>
      <c r="G38" s="4" t="s">
        <v>13</v>
      </c>
      <c r="H38" s="10">
        <v>7.7210000000000001E-2</v>
      </c>
      <c r="I38" s="11">
        <v>7.7210000000000001E-2</v>
      </c>
      <c r="J38" s="12">
        <v>-4.3264899999999997</v>
      </c>
      <c r="K38" s="10">
        <v>-0.33404</v>
      </c>
      <c r="L38" s="10">
        <f t="shared" ref="L38:L47" si="8">I38*J38</f>
        <v>-0.33404829289999999</v>
      </c>
      <c r="M38" s="4" t="s">
        <v>13</v>
      </c>
      <c r="N38" s="10">
        <v>7.5380000000000003E-2</v>
      </c>
      <c r="O38" s="11">
        <v>7.5380000000000003E-2</v>
      </c>
      <c r="P38" s="16">
        <v>-249912.44380000001</v>
      </c>
      <c r="Q38" s="13">
        <v>-18837.630639999999</v>
      </c>
      <c r="R38" s="13">
        <f t="shared" ref="R38:R48" si="9">O38*P38</f>
        <v>-18838.400013644001</v>
      </c>
      <c r="S38" s="4" t="s">
        <v>13</v>
      </c>
      <c r="T38" s="10">
        <v>7.7450000000000005E-2</v>
      </c>
      <c r="U38" s="11">
        <v>7.7450000000000005E-2</v>
      </c>
      <c r="V38" s="12">
        <v>-1.0485199999999999</v>
      </c>
      <c r="W38" s="10">
        <v>-8.1210000000000004E-2</v>
      </c>
      <c r="X38" s="10">
        <f t="shared" ref="X38:X47" si="10">U38*V38</f>
        <v>-8.1207873999999999E-2</v>
      </c>
      <c r="Y38" s="4" t="s">
        <v>13</v>
      </c>
      <c r="Z38" s="10">
        <v>7.8729999999999994E-2</v>
      </c>
      <c r="AA38" s="11">
        <v>7.8729999999999994E-2</v>
      </c>
      <c r="AB38" s="12">
        <v>9.7497699999999998</v>
      </c>
      <c r="AC38" s="10">
        <v>0.76758000000000004</v>
      </c>
      <c r="AD38" s="10">
        <f t="shared" si="6"/>
        <v>0.76759939209999994</v>
      </c>
      <c r="AE38" s="4" t="s">
        <v>13</v>
      </c>
    </row>
    <row r="39" spans="1:31" ht="14.1" customHeight="1" x14ac:dyDescent="0.2">
      <c r="A39" s="6" t="s">
        <v>45</v>
      </c>
      <c r="B39" s="10">
        <v>0.22691</v>
      </c>
      <c r="C39" s="11">
        <v>0.22691</v>
      </c>
      <c r="D39" s="12">
        <v>-0.39871000000000001</v>
      </c>
      <c r="E39" s="10">
        <v>-9.0469999999999995E-2</v>
      </c>
      <c r="F39" s="10">
        <f t="shared" si="7"/>
        <v>-9.0471286100000006E-2</v>
      </c>
      <c r="G39" s="4" t="s">
        <v>13</v>
      </c>
      <c r="H39" s="10">
        <v>0.22714000000000001</v>
      </c>
      <c r="I39" s="11">
        <v>0.22714000000000001</v>
      </c>
      <c r="J39" s="12">
        <v>-7.1389999999999995E-2</v>
      </c>
      <c r="K39" s="10">
        <v>-1.6219999999999998E-2</v>
      </c>
      <c r="L39" s="10">
        <f t="shared" si="8"/>
        <v>-1.62155246E-2</v>
      </c>
      <c r="M39" s="4" t="s">
        <v>13</v>
      </c>
      <c r="N39" s="10">
        <v>0.22694</v>
      </c>
      <c r="O39" s="11">
        <v>0.22694</v>
      </c>
      <c r="P39" s="16">
        <v>-126740.7709</v>
      </c>
      <c r="Q39" s="13">
        <v>-28762.84132</v>
      </c>
      <c r="R39" s="13">
        <f t="shared" si="9"/>
        <v>-28762.550548046001</v>
      </c>
      <c r="S39" s="4" t="s">
        <v>13</v>
      </c>
      <c r="T39" s="10">
        <v>0.22817000000000001</v>
      </c>
      <c r="U39" s="11">
        <v>0.22817000000000001</v>
      </c>
      <c r="V39" s="12">
        <v>-1.78315</v>
      </c>
      <c r="W39" s="10">
        <v>-0.40684999999999999</v>
      </c>
      <c r="X39" s="10">
        <f t="shared" si="10"/>
        <v>-0.40686133550000003</v>
      </c>
      <c r="Y39" s="4" t="s">
        <v>13</v>
      </c>
      <c r="Z39" s="10">
        <v>0.2261</v>
      </c>
      <c r="AA39" s="11">
        <v>0.2261</v>
      </c>
      <c r="AB39" s="12">
        <v>-5.3798899999999996</v>
      </c>
      <c r="AC39" s="10">
        <v>-1.2164200000000001</v>
      </c>
      <c r="AD39" s="10">
        <f t="shared" si="6"/>
        <v>-1.2163931289999999</v>
      </c>
      <c r="AE39" s="4" t="s">
        <v>13</v>
      </c>
    </row>
    <row r="40" spans="1:31" ht="14.1" customHeight="1" x14ac:dyDescent="0.2">
      <c r="A40" s="6" t="s">
        <v>46</v>
      </c>
      <c r="B40" s="10">
        <v>3.0429999999999999E-2</v>
      </c>
      <c r="C40" s="11">
        <v>3.0429999999999999E-2</v>
      </c>
      <c r="D40" s="12">
        <v>-5.5364500000000003</v>
      </c>
      <c r="E40" s="10">
        <v>-0.16849</v>
      </c>
      <c r="F40" s="10">
        <f t="shared" si="7"/>
        <v>-0.16847417349999999</v>
      </c>
      <c r="G40" s="4" t="s">
        <v>13</v>
      </c>
      <c r="H40" s="10">
        <v>3.159E-2</v>
      </c>
      <c r="I40" s="11">
        <v>3.159E-2</v>
      </c>
      <c r="J40" s="12">
        <v>-6.4962099999999996</v>
      </c>
      <c r="K40" s="10">
        <v>-0.20519000000000001</v>
      </c>
      <c r="L40" s="10">
        <f t="shared" si="8"/>
        <v>-0.20521527389999999</v>
      </c>
      <c r="M40" s="4" t="s">
        <v>13</v>
      </c>
      <c r="N40" s="10">
        <v>3.0300000000000001E-2</v>
      </c>
      <c r="O40" s="11">
        <v>3.0300000000000001E-2</v>
      </c>
      <c r="P40" s="16">
        <v>-169895.34030000001</v>
      </c>
      <c r="Q40" s="13">
        <v>-5147.4740300000003</v>
      </c>
      <c r="R40" s="13">
        <f t="shared" si="9"/>
        <v>-5147.8288110900003</v>
      </c>
      <c r="S40" s="4" t="s">
        <v>13</v>
      </c>
      <c r="T40" s="10">
        <v>3.1719999999999998E-2</v>
      </c>
      <c r="U40" s="11">
        <v>3.1719999999999998E-2</v>
      </c>
      <c r="V40" s="12">
        <v>-13.22946</v>
      </c>
      <c r="W40" s="10">
        <v>-0.41957</v>
      </c>
      <c r="X40" s="10">
        <f t="shared" si="10"/>
        <v>-0.41963847119999997</v>
      </c>
      <c r="Y40" s="4" t="s">
        <v>13</v>
      </c>
      <c r="Z40" s="10">
        <v>3.0689999999999999E-2</v>
      </c>
      <c r="AA40" s="11">
        <v>3.0689999999999999E-2</v>
      </c>
      <c r="AB40" s="12">
        <v>-0.50465000000000004</v>
      </c>
      <c r="AC40" s="10">
        <v>-1.549E-2</v>
      </c>
      <c r="AD40" s="10">
        <f t="shared" si="6"/>
        <v>-1.5487708500000001E-2</v>
      </c>
      <c r="AE40" s="4" t="s">
        <v>13</v>
      </c>
    </row>
    <row r="41" spans="1:31" ht="14.1" customHeight="1" x14ac:dyDescent="0.2">
      <c r="A41" s="6" t="s">
        <v>47</v>
      </c>
      <c r="B41" s="10">
        <v>7.7400000000000004E-3</v>
      </c>
      <c r="C41" s="11">
        <v>7.7400000000000004E-3</v>
      </c>
      <c r="D41" s="12">
        <v>-3.25543</v>
      </c>
      <c r="E41" s="10">
        <v>-2.521E-2</v>
      </c>
      <c r="F41" s="10">
        <f t="shared" si="7"/>
        <v>-2.5197028200000002E-2</v>
      </c>
      <c r="G41" s="4" t="s">
        <v>13</v>
      </c>
      <c r="H41" s="10">
        <v>8.09E-3</v>
      </c>
      <c r="I41" s="11">
        <v>8.09E-3</v>
      </c>
      <c r="J41" s="12">
        <v>-1.04867</v>
      </c>
      <c r="K41" s="10">
        <v>-8.4799999999999997E-3</v>
      </c>
      <c r="L41" s="10">
        <f t="shared" si="8"/>
        <v>-8.4837403000000006E-3</v>
      </c>
      <c r="M41" s="4" t="s">
        <v>13</v>
      </c>
      <c r="N41" s="10">
        <v>7.6699999999999997E-3</v>
      </c>
      <c r="O41" s="11">
        <v>7.6699999999999997E-3</v>
      </c>
      <c r="P41" s="16">
        <v>-105297.95849999999</v>
      </c>
      <c r="Q41" s="13">
        <v>-808.10506999999996</v>
      </c>
      <c r="R41" s="13">
        <f t="shared" si="9"/>
        <v>-807.63534169499997</v>
      </c>
      <c r="S41" s="4" t="s">
        <v>13</v>
      </c>
      <c r="T41" s="10">
        <v>7.8200000000000006E-3</v>
      </c>
      <c r="U41" s="11">
        <v>7.8200000000000006E-3</v>
      </c>
      <c r="V41" s="12">
        <v>-3.26017</v>
      </c>
      <c r="W41" s="10">
        <v>-2.5499999999999998E-2</v>
      </c>
      <c r="X41" s="10">
        <f t="shared" si="10"/>
        <v>-2.54945294E-2</v>
      </c>
      <c r="Y41" s="4" t="s">
        <v>13</v>
      </c>
      <c r="Z41" s="10">
        <v>6.3299999999999997E-3</v>
      </c>
      <c r="AA41" s="11">
        <v>6.3299999999999997E-3</v>
      </c>
      <c r="AB41" s="12">
        <v>53.446379999999998</v>
      </c>
      <c r="AC41" s="10">
        <v>0.33828000000000003</v>
      </c>
      <c r="AD41" s="10">
        <f t="shared" si="6"/>
        <v>0.33831558539999995</v>
      </c>
      <c r="AE41" s="4" t="s">
        <v>13</v>
      </c>
    </row>
    <row r="42" spans="1:31" ht="14.1" customHeight="1" x14ac:dyDescent="0.2">
      <c r="A42" s="6" t="s">
        <v>48</v>
      </c>
      <c r="B42" s="10">
        <v>9.2530000000000001E-2</v>
      </c>
      <c r="C42" s="11">
        <v>9.2530000000000001E-2</v>
      </c>
      <c r="D42" s="12">
        <v>-0.45835999999999999</v>
      </c>
      <c r="E42" s="10">
        <v>-4.2410000000000003E-2</v>
      </c>
      <c r="F42" s="10">
        <f t="shared" si="7"/>
        <v>-4.2412050799999997E-2</v>
      </c>
      <c r="G42" s="4" t="s">
        <v>13</v>
      </c>
      <c r="H42" s="10">
        <v>9.2469999999999997E-2</v>
      </c>
      <c r="I42" s="11">
        <v>9.2469999999999997E-2</v>
      </c>
      <c r="J42" s="12">
        <v>2.2187700000000001</v>
      </c>
      <c r="K42" s="10">
        <v>0.20516999999999999</v>
      </c>
      <c r="L42" s="10">
        <f t="shared" si="8"/>
        <v>0.20516966189999999</v>
      </c>
      <c r="M42" s="4" t="s">
        <v>13</v>
      </c>
      <c r="N42" s="10">
        <v>9.2369999999999994E-2</v>
      </c>
      <c r="O42" s="11">
        <v>9.2369999999999994E-2</v>
      </c>
      <c r="P42" s="16">
        <v>-70961.361810000002</v>
      </c>
      <c r="Q42" s="13">
        <v>-6554.3693599999997</v>
      </c>
      <c r="R42" s="13">
        <f t="shared" si="9"/>
        <v>-6554.7009903896997</v>
      </c>
      <c r="S42" s="4" t="s">
        <v>13</v>
      </c>
      <c r="T42" s="10">
        <v>9.2189999999999994E-2</v>
      </c>
      <c r="U42" s="11">
        <v>9.2189999999999994E-2</v>
      </c>
      <c r="V42" s="12">
        <v>-4.5945799999999997</v>
      </c>
      <c r="W42" s="10">
        <v>-0.42357</v>
      </c>
      <c r="X42" s="10">
        <f t="shared" si="10"/>
        <v>-0.42357433019999996</v>
      </c>
      <c r="Y42" s="4" t="s">
        <v>13</v>
      </c>
      <c r="Z42" s="10">
        <v>9.3899999999999997E-2</v>
      </c>
      <c r="AA42" s="11">
        <v>9.3899999999999997E-2</v>
      </c>
      <c r="AB42" s="12">
        <v>7.5701499999999999</v>
      </c>
      <c r="AC42" s="10">
        <v>0.71084000000000003</v>
      </c>
      <c r="AD42" s="10">
        <f t="shared" si="6"/>
        <v>0.71083708499999998</v>
      </c>
      <c r="AE42" s="4" t="s">
        <v>13</v>
      </c>
    </row>
    <row r="43" spans="1:31" ht="14.1" customHeight="1" x14ac:dyDescent="0.2">
      <c r="A43" s="6" t="s">
        <v>49</v>
      </c>
      <c r="B43" s="10">
        <v>6.7720000000000002E-2</v>
      </c>
      <c r="C43" s="11">
        <v>6.7720000000000002E-2</v>
      </c>
      <c r="D43" s="12">
        <v>-0.54183999999999999</v>
      </c>
      <c r="E43" s="10">
        <v>-3.669E-2</v>
      </c>
      <c r="F43" s="10">
        <f t="shared" si="7"/>
        <v>-3.6693404800000003E-2</v>
      </c>
      <c r="G43" s="4" t="s">
        <v>13</v>
      </c>
      <c r="H43" s="10">
        <v>6.1219999999999997E-2</v>
      </c>
      <c r="I43" s="11">
        <v>6.1219999999999997E-2</v>
      </c>
      <c r="J43" s="12">
        <v>-1.25665</v>
      </c>
      <c r="K43" s="10">
        <v>-7.6929999999999998E-2</v>
      </c>
      <c r="L43" s="10">
        <f t="shared" si="8"/>
        <v>-7.6932112999999996E-2</v>
      </c>
      <c r="M43" s="4" t="s">
        <v>13</v>
      </c>
      <c r="N43" s="10">
        <v>6.7890000000000006E-2</v>
      </c>
      <c r="O43" s="11">
        <v>6.7890000000000006E-2</v>
      </c>
      <c r="P43" s="16">
        <v>-123570.0515</v>
      </c>
      <c r="Q43" s="13">
        <v>-8388.9503199999999</v>
      </c>
      <c r="R43" s="13">
        <f t="shared" si="9"/>
        <v>-8389.170796335</v>
      </c>
      <c r="S43" s="4" t="s">
        <v>13</v>
      </c>
      <c r="T43" s="10">
        <v>6.2640000000000001E-2</v>
      </c>
      <c r="U43" s="11">
        <v>6.2640000000000001E-2</v>
      </c>
      <c r="V43" s="12">
        <v>-1.1981200000000001</v>
      </c>
      <c r="W43" s="10">
        <v>-7.5050000000000006E-2</v>
      </c>
      <c r="X43" s="10">
        <f t="shared" si="10"/>
        <v>-7.5050236800000003E-2</v>
      </c>
      <c r="Y43" s="4" t="s">
        <v>13</v>
      </c>
      <c r="Z43" s="10">
        <v>6.9769999999999999E-2</v>
      </c>
      <c r="AA43" s="11">
        <v>6.9769999999999999E-2</v>
      </c>
      <c r="AB43" s="12">
        <v>14.16038</v>
      </c>
      <c r="AC43" s="10">
        <v>0.98795999999999995</v>
      </c>
      <c r="AD43" s="10">
        <f t="shared" si="6"/>
        <v>0.98796971259999999</v>
      </c>
      <c r="AE43" s="4" t="s">
        <v>13</v>
      </c>
    </row>
    <row r="44" spans="1:31" ht="14.1" customHeight="1" x14ac:dyDescent="0.2">
      <c r="A44" s="6" t="s">
        <v>50</v>
      </c>
      <c r="B44" s="10">
        <v>8.8190000000000004E-2</v>
      </c>
      <c r="C44" s="11">
        <v>8.8190000000000004E-2</v>
      </c>
      <c r="D44" s="12">
        <v>-1.2016199999999999</v>
      </c>
      <c r="E44" s="10">
        <v>-0.10596999999999999</v>
      </c>
      <c r="F44" s="10">
        <f t="shared" si="7"/>
        <v>-0.10597086779999999</v>
      </c>
      <c r="G44" s="4" t="s">
        <v>13</v>
      </c>
      <c r="H44" s="10">
        <v>8.2299999999999998E-2</v>
      </c>
      <c r="I44" s="11">
        <v>8.2299999999999998E-2</v>
      </c>
      <c r="J44" s="12">
        <v>-0.29770000000000002</v>
      </c>
      <c r="K44" s="10">
        <v>-2.4500000000000001E-2</v>
      </c>
      <c r="L44" s="10">
        <f t="shared" si="8"/>
        <v>-2.4500710000000002E-2</v>
      </c>
      <c r="M44" s="4" t="s">
        <v>13</v>
      </c>
      <c r="N44" s="10">
        <v>8.8609999999999994E-2</v>
      </c>
      <c r="O44" s="11">
        <v>8.8609999999999994E-2</v>
      </c>
      <c r="P44" s="16">
        <v>-117121.8612</v>
      </c>
      <c r="Q44" s="13">
        <v>-10378.7291</v>
      </c>
      <c r="R44" s="13">
        <f t="shared" si="9"/>
        <v>-10378.168120932</v>
      </c>
      <c r="S44" s="4" t="s">
        <v>13</v>
      </c>
      <c r="T44" s="10">
        <v>8.1000000000000003E-2</v>
      </c>
      <c r="U44" s="11">
        <v>8.1000000000000003E-2</v>
      </c>
      <c r="V44" s="12">
        <v>-3.0509499999999998</v>
      </c>
      <c r="W44" s="10">
        <v>-0.24711</v>
      </c>
      <c r="X44" s="10">
        <f t="shared" si="10"/>
        <v>-0.24712694999999998</v>
      </c>
      <c r="Y44" s="4" t="s">
        <v>13</v>
      </c>
      <c r="Z44" s="10">
        <v>9.2219999999999996E-2</v>
      </c>
      <c r="AA44" s="11">
        <v>9.2219999999999996E-2</v>
      </c>
      <c r="AB44" s="12">
        <v>-1.4969600000000001</v>
      </c>
      <c r="AC44" s="10">
        <v>-0.13805000000000001</v>
      </c>
      <c r="AD44" s="10">
        <f t="shared" si="6"/>
        <v>-0.13804965120000001</v>
      </c>
      <c r="AE44" s="4" t="s">
        <v>13</v>
      </c>
    </row>
    <row r="45" spans="1:31" ht="14.1" customHeight="1" x14ac:dyDescent="0.2">
      <c r="A45" s="6" t="s">
        <v>51</v>
      </c>
      <c r="B45" s="10">
        <v>0.15196999999999999</v>
      </c>
      <c r="C45" s="11">
        <v>0.15196999999999999</v>
      </c>
      <c r="D45" s="12">
        <v>-0.55876000000000003</v>
      </c>
      <c r="E45" s="10">
        <v>-8.4909999999999999E-2</v>
      </c>
      <c r="F45" s="10">
        <f t="shared" si="7"/>
        <v>-8.4914757199999996E-2</v>
      </c>
      <c r="G45" s="4" t="s">
        <v>13</v>
      </c>
      <c r="H45" s="10">
        <v>0.16733000000000001</v>
      </c>
      <c r="I45" s="11">
        <v>0.16733000000000001</v>
      </c>
      <c r="J45" s="12">
        <v>1.0547500000000001</v>
      </c>
      <c r="K45" s="10">
        <v>0.17649000000000001</v>
      </c>
      <c r="L45" s="10">
        <f t="shared" si="8"/>
        <v>0.17649131750000002</v>
      </c>
      <c r="M45" s="4" t="s">
        <v>13</v>
      </c>
      <c r="N45" s="10">
        <v>0.14999000000000001</v>
      </c>
      <c r="O45" s="11">
        <v>0.14999000000000001</v>
      </c>
      <c r="P45" s="16">
        <v>-38443.98328</v>
      </c>
      <c r="Q45" s="13">
        <v>-5766.3763600000002</v>
      </c>
      <c r="R45" s="13">
        <f t="shared" si="9"/>
        <v>-5766.2130521672007</v>
      </c>
      <c r="S45" s="4" t="s">
        <v>13</v>
      </c>
      <c r="T45" s="10">
        <v>0.17000999999999999</v>
      </c>
      <c r="U45" s="11">
        <v>0.17000999999999999</v>
      </c>
      <c r="V45" s="12">
        <v>-0.81894999999999996</v>
      </c>
      <c r="W45" s="10">
        <v>-0.13922999999999999</v>
      </c>
      <c r="X45" s="10">
        <f t="shared" si="10"/>
        <v>-0.13922968949999998</v>
      </c>
      <c r="Y45" s="4" t="s">
        <v>13</v>
      </c>
      <c r="Z45" s="10">
        <v>0.16794000000000001</v>
      </c>
      <c r="AA45" s="11">
        <v>0.16794000000000001</v>
      </c>
      <c r="AB45" s="12">
        <v>5.0952099999999998</v>
      </c>
      <c r="AC45" s="10">
        <v>0.85570999999999997</v>
      </c>
      <c r="AD45" s="10">
        <f t="shared" si="6"/>
        <v>0.85568956740000002</v>
      </c>
      <c r="AE45" s="4" t="s">
        <v>13</v>
      </c>
    </row>
    <row r="46" spans="1:31" ht="14.1" customHeight="1" x14ac:dyDescent="0.2">
      <c r="A46" s="6" t="s">
        <v>52</v>
      </c>
      <c r="B46" s="10">
        <v>5.5190000000000003E-2</v>
      </c>
      <c r="C46" s="11">
        <v>5.5190000000000003E-2</v>
      </c>
      <c r="D46" s="12">
        <v>-1.52773</v>
      </c>
      <c r="E46" s="10">
        <v>-8.4320000000000006E-2</v>
      </c>
      <c r="F46" s="10">
        <f t="shared" si="7"/>
        <v>-8.4315418700000005E-2</v>
      </c>
      <c r="G46" s="4" t="s">
        <v>13</v>
      </c>
      <c r="H46" s="10">
        <v>5.3850000000000002E-2</v>
      </c>
      <c r="I46" s="11">
        <v>5.3850000000000002E-2</v>
      </c>
      <c r="J46" s="12">
        <v>-0.61804999999999999</v>
      </c>
      <c r="K46" s="10">
        <v>-3.3279999999999997E-2</v>
      </c>
      <c r="L46" s="10">
        <f t="shared" si="8"/>
        <v>-3.3281992500000003E-2</v>
      </c>
      <c r="M46" s="4" t="s">
        <v>13</v>
      </c>
      <c r="N46" s="10">
        <v>5.6419999999999998E-2</v>
      </c>
      <c r="O46" s="11">
        <v>5.6419999999999998E-2</v>
      </c>
      <c r="P46" s="16">
        <v>-103944.6094</v>
      </c>
      <c r="Q46" s="13">
        <v>-5864.7792799999997</v>
      </c>
      <c r="R46" s="13">
        <f t="shared" si="9"/>
        <v>-5864.5548623479999</v>
      </c>
      <c r="S46" s="4" t="s">
        <v>13</v>
      </c>
      <c r="T46" s="10">
        <v>5.074E-2</v>
      </c>
      <c r="U46" s="11">
        <v>5.074E-2</v>
      </c>
      <c r="V46" s="12">
        <v>-3.03531</v>
      </c>
      <c r="W46" s="10">
        <v>-0.15401000000000001</v>
      </c>
      <c r="X46" s="10">
        <f t="shared" si="10"/>
        <v>-0.15401162939999999</v>
      </c>
      <c r="Y46" s="4" t="s">
        <v>13</v>
      </c>
      <c r="Z46" s="10">
        <v>3.6760000000000001E-2</v>
      </c>
      <c r="AA46" s="11">
        <v>3.6760000000000001E-2</v>
      </c>
      <c r="AB46" s="12">
        <v>-39.306159999999998</v>
      </c>
      <c r="AC46" s="10">
        <v>-1.4450099999999999</v>
      </c>
      <c r="AD46" s="10">
        <f t="shared" si="6"/>
        <v>-1.4448944416</v>
      </c>
      <c r="AE46" s="4" t="s">
        <v>13</v>
      </c>
    </row>
    <row r="47" spans="1:31" ht="14.1" customHeight="1" x14ac:dyDescent="0.2">
      <c r="A47" s="6" t="s">
        <v>53</v>
      </c>
      <c r="B47" s="10">
        <v>5.3260000000000002E-2</v>
      </c>
      <c r="C47" s="11">
        <v>5.3260000000000002E-2</v>
      </c>
      <c r="D47" s="12">
        <v>-1.2886500000000001</v>
      </c>
      <c r="E47" s="10">
        <v>-6.8629999999999997E-2</v>
      </c>
      <c r="F47" s="10">
        <f t="shared" si="7"/>
        <v>-6.8633499000000001E-2</v>
      </c>
      <c r="G47" s="4" t="s">
        <v>13</v>
      </c>
      <c r="H47" s="10">
        <v>5.6759999999999998E-2</v>
      </c>
      <c r="I47" s="11">
        <v>5.6759999999999998E-2</v>
      </c>
      <c r="J47" s="12">
        <v>0.59853000000000001</v>
      </c>
      <c r="K47" s="10">
        <v>3.397E-2</v>
      </c>
      <c r="L47" s="10">
        <f t="shared" si="8"/>
        <v>3.3972562800000002E-2</v>
      </c>
      <c r="M47" s="4" t="s">
        <v>13</v>
      </c>
      <c r="N47" s="10">
        <v>5.3030000000000001E-2</v>
      </c>
      <c r="O47" s="11">
        <v>5.3030000000000001E-2</v>
      </c>
      <c r="P47" s="16">
        <v>-4519.2127300000002</v>
      </c>
      <c r="Q47" s="13">
        <v>-239.63748000000001</v>
      </c>
      <c r="R47" s="13">
        <f t="shared" si="9"/>
        <v>-239.65385107190002</v>
      </c>
      <c r="S47" s="4" t="s">
        <v>13</v>
      </c>
      <c r="T47" s="10">
        <v>5.6669999999999998E-2</v>
      </c>
      <c r="U47" s="11">
        <v>5.6669999999999998E-2</v>
      </c>
      <c r="V47" s="12">
        <v>1.1128100000000001</v>
      </c>
      <c r="W47" s="10">
        <v>6.3070000000000001E-2</v>
      </c>
      <c r="X47" s="10">
        <f t="shared" si="10"/>
        <v>6.3062942699999999E-2</v>
      </c>
      <c r="Y47" s="4" t="s">
        <v>13</v>
      </c>
      <c r="Z47" s="10">
        <v>5.2580000000000002E-2</v>
      </c>
      <c r="AA47" s="11">
        <v>5.2580000000000002E-2</v>
      </c>
      <c r="AB47" s="12">
        <v>4.6403600000000003</v>
      </c>
      <c r="AC47" s="10">
        <v>0.24399999999999999</v>
      </c>
      <c r="AD47" s="10">
        <f t="shared" si="6"/>
        <v>0.24399012880000001</v>
      </c>
      <c r="AE47" s="4" t="s">
        <v>13</v>
      </c>
    </row>
    <row r="48" spans="1:31" ht="14.1" customHeight="1" x14ac:dyDescent="0.2">
      <c r="A48" s="6" t="s">
        <v>54</v>
      </c>
      <c r="B48" s="10" t="s">
        <v>13</v>
      </c>
      <c r="C48" s="11" t="s">
        <v>13</v>
      </c>
      <c r="D48" s="12" t="s">
        <v>13</v>
      </c>
      <c r="E48" s="10" t="s">
        <v>13</v>
      </c>
      <c r="F48" s="10" t="s">
        <v>13</v>
      </c>
      <c r="G48" s="4" t="s">
        <v>13</v>
      </c>
      <c r="H48" s="10" t="s">
        <v>13</v>
      </c>
      <c r="I48" s="11" t="s">
        <v>13</v>
      </c>
      <c r="J48" s="12" t="s">
        <v>13</v>
      </c>
      <c r="K48" s="10" t="s">
        <v>13</v>
      </c>
      <c r="L48" s="10" t="s">
        <v>13</v>
      </c>
      <c r="M48" s="4" t="s">
        <v>13</v>
      </c>
      <c r="N48" s="10">
        <v>0.26535999999999998</v>
      </c>
      <c r="O48" s="11">
        <v>0.26535999999999998</v>
      </c>
      <c r="P48" s="16">
        <v>17238.960930000001</v>
      </c>
      <c r="Q48" s="13">
        <v>4574.4889300000004</v>
      </c>
      <c r="R48" s="13">
        <f t="shared" si="9"/>
        <v>4574.5306723847998</v>
      </c>
      <c r="S48" s="4" t="s">
        <v>13</v>
      </c>
      <c r="T48" s="10" t="s">
        <v>13</v>
      </c>
      <c r="U48" s="11" t="s">
        <v>13</v>
      </c>
      <c r="V48" s="12" t="s">
        <v>13</v>
      </c>
      <c r="W48" s="10" t="s">
        <v>13</v>
      </c>
      <c r="X48" s="10" t="s">
        <v>13</v>
      </c>
      <c r="Y48" s="4" t="s">
        <v>13</v>
      </c>
      <c r="Z48" s="10" t="s">
        <v>13</v>
      </c>
      <c r="AA48" s="11" t="s">
        <v>13</v>
      </c>
      <c r="AB48" s="12" t="s">
        <v>13</v>
      </c>
      <c r="AC48" s="10" t="s">
        <v>13</v>
      </c>
      <c r="AD48" s="10" t="s">
        <v>13</v>
      </c>
      <c r="AE48" s="4" t="s">
        <v>13</v>
      </c>
    </row>
    <row r="50" spans="1:1" ht="12" customHeight="1" x14ac:dyDescent="0.2">
      <c r="A50" s="7" t="s">
        <v>66</v>
      </c>
    </row>
    <row r="51" spans="1:1" ht="12" customHeight="1" x14ac:dyDescent="0.2">
      <c r="A51" s="7" t="s">
        <v>67</v>
      </c>
    </row>
    <row r="52" spans="1:1" ht="12" customHeight="1" x14ac:dyDescent="0.2">
      <c r="A52" s="31" t="s">
        <v>68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1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29" customFormat="1" ht="19.95" customHeight="1" x14ac:dyDescent="0.2">
      <c r="A2" s="30" t="s">
        <v>65</v>
      </c>
      <c r="B2" s="21"/>
      <c r="C2" s="21"/>
      <c r="D2" s="22"/>
      <c r="E2" s="23">
        <f>SUM(E8:E38)</f>
        <v>0.68532999999999977</v>
      </c>
      <c r="F2" s="24">
        <f>SUM(F8:F38)</f>
        <v>0.68530311649999998</v>
      </c>
      <c r="G2" s="25" t="s">
        <v>13</v>
      </c>
      <c r="H2" s="21"/>
      <c r="I2" s="21"/>
      <c r="J2" s="21"/>
      <c r="K2" s="23">
        <f>SUM(K8:K38)</f>
        <v>0.64636999999999978</v>
      </c>
      <c r="L2" s="24">
        <f>SUM(L8:L38)</f>
        <v>0.64637548980000037</v>
      </c>
      <c r="M2" s="26" t="s">
        <v>13</v>
      </c>
      <c r="N2" s="21"/>
      <c r="O2" s="21"/>
      <c r="P2" s="22"/>
      <c r="Q2" s="27">
        <f>SUM(Q8:Q38)</f>
        <v>5235.5688200000004</v>
      </c>
      <c r="R2" s="28">
        <f>SUM(R8:R38)</f>
        <v>5235.5518090429005</v>
      </c>
      <c r="S2" s="25" t="s">
        <v>13</v>
      </c>
      <c r="T2" s="21"/>
      <c r="U2" s="21"/>
      <c r="V2" s="21"/>
      <c r="W2" s="23">
        <f>SUM(W8:W38)</f>
        <v>0.53402000000000027</v>
      </c>
      <c r="X2" s="24">
        <f>SUM(X8:X38)</f>
        <v>0.53412668670000052</v>
      </c>
      <c r="Y2" s="26" t="s">
        <v>13</v>
      </c>
      <c r="Z2" s="21"/>
      <c r="AA2" s="21"/>
      <c r="AB2" s="21"/>
      <c r="AC2" s="23">
        <f>SUM(AC8:AC38)</f>
        <v>0.35330000000000383</v>
      </c>
      <c r="AD2" s="24">
        <f>SUM(AD8:AD38)</f>
        <v>0.353985186499995</v>
      </c>
      <c r="AE2" s="26" t="s">
        <v>13</v>
      </c>
    </row>
    <row r="3" spans="1:31" ht="14.1" customHeight="1" x14ac:dyDescent="0.25">
      <c r="A3" s="20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14.1" customHeight="1" x14ac:dyDescent="0.25">
      <c r="A4" s="20"/>
      <c r="B4" s="18" t="s">
        <v>56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4.1" customHeight="1" x14ac:dyDescent="0.25">
      <c r="A5" s="20"/>
      <c r="B5" s="18" t="s">
        <v>3</v>
      </c>
      <c r="C5" s="18"/>
      <c r="D5" s="18"/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 t="s">
        <v>5</v>
      </c>
      <c r="O5" s="18"/>
      <c r="P5" s="18"/>
      <c r="Q5" s="18"/>
      <c r="R5" s="18"/>
      <c r="S5" s="18"/>
      <c r="T5" s="18" t="s">
        <v>6</v>
      </c>
      <c r="U5" s="18"/>
      <c r="V5" s="18"/>
      <c r="W5" s="18"/>
      <c r="X5" s="18"/>
      <c r="Y5" s="18"/>
      <c r="Z5" s="18" t="s">
        <v>7</v>
      </c>
      <c r="AA5" s="18"/>
      <c r="AB5" s="18"/>
      <c r="AC5" s="18"/>
      <c r="AD5" s="18"/>
      <c r="AE5" s="18"/>
    </row>
    <row r="6" spans="1:31" ht="29.1" customHeight="1" x14ac:dyDescent="0.25">
      <c r="A6" s="20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4"/>
    </row>
    <row r="8" spans="1:31" ht="14.1" customHeight="1" x14ac:dyDescent="0.2">
      <c r="A8" s="6" t="s">
        <v>14</v>
      </c>
      <c r="B8" s="10"/>
      <c r="C8" s="11"/>
      <c r="D8" s="12"/>
      <c r="E8" s="10">
        <v>2.07056</v>
      </c>
      <c r="F8" s="10">
        <v>2.07056</v>
      </c>
      <c r="G8" s="4" t="s">
        <v>13</v>
      </c>
      <c r="H8" s="10"/>
      <c r="I8" s="11"/>
      <c r="J8" s="12"/>
      <c r="K8" s="10">
        <v>1.56633</v>
      </c>
      <c r="L8" s="10">
        <v>1.56633</v>
      </c>
      <c r="M8" s="4" t="s">
        <v>13</v>
      </c>
      <c r="N8" s="10"/>
      <c r="O8" s="11"/>
      <c r="P8" s="16"/>
      <c r="Q8" s="13">
        <v>100.72471</v>
      </c>
      <c r="R8" s="13">
        <v>100.72471</v>
      </c>
      <c r="S8" s="4" t="s">
        <v>13</v>
      </c>
      <c r="T8" s="10"/>
      <c r="U8" s="11"/>
      <c r="V8" s="12"/>
      <c r="W8" s="10">
        <v>3.7828400000000002</v>
      </c>
      <c r="X8" s="10">
        <v>3.7828400000000002</v>
      </c>
      <c r="Y8" s="4" t="s">
        <v>13</v>
      </c>
      <c r="Z8" s="10"/>
      <c r="AA8" s="11"/>
      <c r="AB8" s="12"/>
      <c r="AC8" s="10">
        <v>20.894690000000001</v>
      </c>
      <c r="AD8" s="10">
        <v>20.894690000000001</v>
      </c>
      <c r="AE8" s="4" t="s">
        <v>13</v>
      </c>
    </row>
    <row r="9" spans="1:31" ht="14.1" customHeight="1" x14ac:dyDescent="0.2">
      <c r="A9" s="6" t="s">
        <v>15</v>
      </c>
      <c r="B9" s="10">
        <v>0.41216000000000003</v>
      </c>
      <c r="C9" s="11">
        <v>0.41216000000000003</v>
      </c>
      <c r="D9" s="12">
        <v>-7.5980000000000006E-2</v>
      </c>
      <c r="E9" s="10">
        <v>-3.1320000000000001E-2</v>
      </c>
      <c r="F9" s="10">
        <f>C9*D9</f>
        <v>-3.1315916800000003E-2</v>
      </c>
      <c r="G9" s="4" t="s">
        <v>13</v>
      </c>
      <c r="H9" s="10">
        <v>0.40260000000000001</v>
      </c>
      <c r="I9" s="11">
        <v>0.40260000000000001</v>
      </c>
      <c r="J9" s="12">
        <v>-1.7909999999999999E-2</v>
      </c>
      <c r="K9" s="10">
        <v>-7.2100000000000003E-3</v>
      </c>
      <c r="L9" s="10">
        <f t="shared" ref="L9:L26" si="0">I9*J9</f>
        <v>-7.2105659999999999E-3</v>
      </c>
      <c r="M9" s="4" t="s">
        <v>13</v>
      </c>
      <c r="N9" s="10">
        <v>0.37863999999999998</v>
      </c>
      <c r="O9" s="11">
        <v>0.37863999999999998</v>
      </c>
      <c r="P9" s="16">
        <v>-1620.9847199999999</v>
      </c>
      <c r="Q9" s="13">
        <v>-613.77090999999996</v>
      </c>
      <c r="R9" s="13">
        <f>O9*P9</f>
        <v>-613.76965438079992</v>
      </c>
      <c r="S9" s="4" t="s">
        <v>13</v>
      </c>
      <c r="T9" s="10">
        <v>0.41837000000000002</v>
      </c>
      <c r="U9" s="11">
        <v>0.41837000000000002</v>
      </c>
      <c r="V9" s="12">
        <v>-0.15457000000000001</v>
      </c>
      <c r="W9" s="10">
        <v>-6.4670000000000005E-2</v>
      </c>
      <c r="X9" s="10">
        <f t="shared" ref="X9:X26" si="1">U9*V9</f>
        <v>-6.4667450900000006E-2</v>
      </c>
      <c r="Y9" s="4" t="s">
        <v>13</v>
      </c>
      <c r="Z9" s="10">
        <v>0.45455000000000001</v>
      </c>
      <c r="AA9" s="11">
        <v>0.45455000000000001</v>
      </c>
      <c r="AB9" s="12">
        <v>-0.24809</v>
      </c>
      <c r="AC9" s="10">
        <v>-0.11277</v>
      </c>
      <c r="AD9" s="10">
        <f t="shared" ref="AD9:AD25" si="2">AA9*AB9</f>
        <v>-0.1127693095</v>
      </c>
      <c r="AE9" s="4" t="s">
        <v>13</v>
      </c>
    </row>
    <row r="10" spans="1:31" ht="14.1" customHeight="1" x14ac:dyDescent="0.2">
      <c r="A10" s="6" t="s">
        <v>57</v>
      </c>
      <c r="B10" s="10">
        <v>2.7029999999999998E-2</v>
      </c>
      <c r="C10" s="11">
        <v>2.7029999999999998E-2</v>
      </c>
      <c r="D10" s="12">
        <v>-0.16166</v>
      </c>
      <c r="E10" s="10">
        <v>-4.3699999999999998E-3</v>
      </c>
      <c r="F10" s="10">
        <f t="shared" ref="F10:F37" si="3">C10*D10</f>
        <v>-4.3696697999999999E-3</v>
      </c>
      <c r="G10" s="4" t="s">
        <v>13</v>
      </c>
      <c r="H10" s="10">
        <v>1.9480000000000001E-2</v>
      </c>
      <c r="I10" s="11">
        <v>1.9480000000000001E-2</v>
      </c>
      <c r="J10" s="12">
        <v>2.0899999999999998E-3</v>
      </c>
      <c r="K10" s="10">
        <v>4.0000000000000003E-5</v>
      </c>
      <c r="L10" s="10">
        <f t="shared" si="0"/>
        <v>4.0713200000000002E-5</v>
      </c>
      <c r="M10" s="4" t="s">
        <v>13</v>
      </c>
      <c r="N10" s="10">
        <v>1.942E-2</v>
      </c>
      <c r="O10" s="11">
        <v>1.942E-2</v>
      </c>
      <c r="P10" s="16">
        <v>117.49587</v>
      </c>
      <c r="Q10" s="13">
        <v>2.2814700000000001</v>
      </c>
      <c r="R10" s="13">
        <f t="shared" ref="R10:R38" si="4">O10*P10</f>
        <v>2.2817697953999998</v>
      </c>
      <c r="S10" s="4" t="s">
        <v>13</v>
      </c>
      <c r="T10" s="10">
        <v>3.0609999999999998E-2</v>
      </c>
      <c r="U10" s="11">
        <v>3.0609999999999998E-2</v>
      </c>
      <c r="V10" s="12">
        <v>-7.4980000000000005E-2</v>
      </c>
      <c r="W10" s="10">
        <v>-2.3E-3</v>
      </c>
      <c r="X10" s="10">
        <f t="shared" si="1"/>
        <v>-2.2951377999999999E-3</v>
      </c>
      <c r="Y10" s="4" t="s">
        <v>13</v>
      </c>
      <c r="Z10" s="10">
        <v>1.299E-2</v>
      </c>
      <c r="AA10" s="11">
        <v>1.299E-2</v>
      </c>
      <c r="AB10" s="12">
        <v>-0.12451</v>
      </c>
      <c r="AC10" s="10">
        <v>-1.6199999999999999E-3</v>
      </c>
      <c r="AD10" s="10">
        <f t="shared" si="2"/>
        <v>-1.6173849E-3</v>
      </c>
      <c r="AE10" s="4" t="s">
        <v>13</v>
      </c>
    </row>
    <row r="11" spans="1:31" ht="14.1" customHeight="1" x14ac:dyDescent="0.2">
      <c r="A11" s="6" t="s">
        <v>58</v>
      </c>
      <c r="B11" s="10">
        <v>0.20946000000000001</v>
      </c>
      <c r="C11" s="11">
        <v>0.20946000000000001</v>
      </c>
      <c r="D11" s="12">
        <v>4.9169999999999998E-2</v>
      </c>
      <c r="E11" s="10">
        <v>1.03E-2</v>
      </c>
      <c r="F11" s="10">
        <f t="shared" si="3"/>
        <v>1.02991482E-2</v>
      </c>
      <c r="G11" s="4" t="s">
        <v>13</v>
      </c>
      <c r="H11" s="10">
        <v>0.21429000000000001</v>
      </c>
      <c r="I11" s="11">
        <v>0.21429000000000001</v>
      </c>
      <c r="J11" s="12">
        <v>9.4850000000000004E-2</v>
      </c>
      <c r="K11" s="10">
        <v>2.0330000000000001E-2</v>
      </c>
      <c r="L11" s="10">
        <f t="shared" si="0"/>
        <v>2.03254065E-2</v>
      </c>
      <c r="M11" s="4" t="s">
        <v>13</v>
      </c>
      <c r="N11" s="10">
        <v>0.20388000000000001</v>
      </c>
      <c r="O11" s="11">
        <v>0.20388000000000001</v>
      </c>
      <c r="P11" s="16">
        <v>1294.34728</v>
      </c>
      <c r="Q11" s="13">
        <v>263.89605</v>
      </c>
      <c r="R11" s="13">
        <f t="shared" si="4"/>
        <v>263.89152344640002</v>
      </c>
      <c r="S11" s="4" t="s">
        <v>13</v>
      </c>
      <c r="T11" s="10">
        <v>0.21429000000000001</v>
      </c>
      <c r="U11" s="11">
        <v>0.21429000000000001</v>
      </c>
      <c r="V11" s="12">
        <v>0.16342999999999999</v>
      </c>
      <c r="W11" s="10">
        <v>3.5020000000000003E-2</v>
      </c>
      <c r="X11" s="10">
        <f t="shared" si="1"/>
        <v>3.5021414699999996E-2</v>
      </c>
      <c r="Y11" s="4" t="s">
        <v>13</v>
      </c>
      <c r="Z11" s="10">
        <v>0.16883000000000001</v>
      </c>
      <c r="AA11" s="11">
        <v>0.16883000000000001</v>
      </c>
      <c r="AB11" s="12">
        <v>0.14022000000000001</v>
      </c>
      <c r="AC11" s="10">
        <v>2.367E-2</v>
      </c>
      <c r="AD11" s="10">
        <f t="shared" si="2"/>
        <v>2.3673342600000005E-2</v>
      </c>
      <c r="AE11" s="4" t="s">
        <v>13</v>
      </c>
    </row>
    <row r="12" spans="1:31" ht="14.1" customHeight="1" x14ac:dyDescent="0.2">
      <c r="A12" s="6" t="s">
        <v>59</v>
      </c>
      <c r="B12" s="10">
        <v>0.13514000000000001</v>
      </c>
      <c r="C12" s="11">
        <v>0.13514000000000001</v>
      </c>
      <c r="D12" s="12">
        <v>-0.41481000000000001</v>
      </c>
      <c r="E12" s="10">
        <v>-5.6059999999999999E-2</v>
      </c>
      <c r="F12" s="10">
        <f t="shared" si="3"/>
        <v>-5.6057423400000007E-2</v>
      </c>
      <c r="G12" s="4" t="s">
        <v>13</v>
      </c>
      <c r="H12" s="10">
        <v>0.14285999999999999</v>
      </c>
      <c r="I12" s="11">
        <v>0.14285999999999999</v>
      </c>
      <c r="J12" s="12">
        <v>-0.18021999999999999</v>
      </c>
      <c r="K12" s="10">
        <v>-2.5749999999999999E-2</v>
      </c>
      <c r="L12" s="10">
        <f t="shared" si="0"/>
        <v>-2.5746229199999998E-2</v>
      </c>
      <c r="M12" s="4" t="s">
        <v>13</v>
      </c>
      <c r="N12" s="10">
        <v>0.10680000000000001</v>
      </c>
      <c r="O12" s="11">
        <v>0.10680000000000001</v>
      </c>
      <c r="P12" s="16">
        <v>809.45907</v>
      </c>
      <c r="Q12" s="13">
        <v>86.447090000000003</v>
      </c>
      <c r="R12" s="13">
        <f t="shared" si="4"/>
        <v>86.450228676000009</v>
      </c>
      <c r="S12" s="4" t="s">
        <v>13</v>
      </c>
      <c r="T12" s="10">
        <v>0.14285999999999999</v>
      </c>
      <c r="U12" s="11">
        <v>0.14285999999999999</v>
      </c>
      <c r="V12" s="12">
        <v>6.6400000000000001E-2</v>
      </c>
      <c r="W12" s="10">
        <v>9.4900000000000002E-3</v>
      </c>
      <c r="X12" s="10">
        <f t="shared" si="1"/>
        <v>9.4859039999999999E-3</v>
      </c>
      <c r="Y12" s="4" t="s">
        <v>13</v>
      </c>
      <c r="Z12" s="10">
        <v>9.74E-2</v>
      </c>
      <c r="AA12" s="11">
        <v>9.74E-2</v>
      </c>
      <c r="AB12" s="12">
        <v>-1.175E-2</v>
      </c>
      <c r="AC12" s="10">
        <v>-1.14E-3</v>
      </c>
      <c r="AD12" s="10">
        <f t="shared" si="2"/>
        <v>-1.14445E-3</v>
      </c>
      <c r="AE12" s="4" t="s">
        <v>13</v>
      </c>
    </row>
    <row r="13" spans="1:31" ht="14.1" customHeight="1" x14ac:dyDescent="0.2">
      <c r="A13" s="6" t="s">
        <v>19</v>
      </c>
      <c r="B13" s="10">
        <v>0.56757000000000002</v>
      </c>
      <c r="C13" s="11">
        <v>0.56757000000000002</v>
      </c>
      <c r="D13" s="12">
        <v>6.1699999999999998E-2</v>
      </c>
      <c r="E13" s="10">
        <v>3.5020000000000003E-2</v>
      </c>
      <c r="F13" s="10">
        <f t="shared" si="3"/>
        <v>3.5019069E-2</v>
      </c>
      <c r="G13" s="4" t="s">
        <v>13</v>
      </c>
      <c r="H13" s="10">
        <v>0.51298999999999995</v>
      </c>
      <c r="I13" s="11">
        <v>0.51298999999999995</v>
      </c>
      <c r="J13" s="12">
        <v>-5.9700000000000003E-2</v>
      </c>
      <c r="K13" s="10">
        <v>-3.0630000000000001E-2</v>
      </c>
      <c r="L13" s="10">
        <f t="shared" si="0"/>
        <v>-3.0625502999999998E-2</v>
      </c>
      <c r="M13" s="4" t="s">
        <v>13</v>
      </c>
      <c r="N13" s="10">
        <v>0.57282</v>
      </c>
      <c r="O13" s="11">
        <v>0.57282</v>
      </c>
      <c r="P13" s="16">
        <v>-1270.1135300000001</v>
      </c>
      <c r="Q13" s="13">
        <v>-727.54075999999998</v>
      </c>
      <c r="R13" s="13">
        <f t="shared" si="4"/>
        <v>-727.54643225460006</v>
      </c>
      <c r="S13" s="4" t="s">
        <v>13</v>
      </c>
      <c r="T13" s="10">
        <v>0.52041000000000004</v>
      </c>
      <c r="U13" s="11">
        <v>0.52041000000000004</v>
      </c>
      <c r="V13" s="12">
        <v>-0.15928999999999999</v>
      </c>
      <c r="W13" s="10">
        <v>-8.2900000000000001E-2</v>
      </c>
      <c r="X13" s="10">
        <f t="shared" si="1"/>
        <v>-8.2896108900000001E-2</v>
      </c>
      <c r="Y13" s="4" t="s">
        <v>13</v>
      </c>
      <c r="Z13" s="10">
        <v>0.51948000000000005</v>
      </c>
      <c r="AA13" s="11">
        <v>0.51948000000000005</v>
      </c>
      <c r="AB13" s="12">
        <v>-0.17116000000000001</v>
      </c>
      <c r="AC13" s="10">
        <v>-8.8910000000000003E-2</v>
      </c>
      <c r="AD13" s="10">
        <f t="shared" si="2"/>
        <v>-8.8914196800000012E-2</v>
      </c>
      <c r="AE13" s="4" t="s">
        <v>13</v>
      </c>
    </row>
    <row r="14" spans="1:31" ht="14.1" customHeight="1" x14ac:dyDescent="0.2">
      <c r="A14" s="6" t="s">
        <v>22</v>
      </c>
      <c r="B14" s="10">
        <v>2.7029999999999998E-2</v>
      </c>
      <c r="C14" s="11">
        <v>2.7029999999999998E-2</v>
      </c>
      <c r="D14" s="12">
        <v>0.33424999999999999</v>
      </c>
      <c r="E14" s="10">
        <v>9.0299999999999998E-3</v>
      </c>
      <c r="F14" s="10">
        <f t="shared" si="3"/>
        <v>9.0347774999999988E-3</v>
      </c>
      <c r="G14" s="4" t="s">
        <v>13</v>
      </c>
      <c r="H14" s="10">
        <v>5.1950000000000003E-2</v>
      </c>
      <c r="I14" s="11">
        <v>5.1950000000000003E-2</v>
      </c>
      <c r="J14" s="12">
        <v>0.55969999999999998</v>
      </c>
      <c r="K14" s="10">
        <v>2.9080000000000002E-2</v>
      </c>
      <c r="L14" s="10">
        <f t="shared" si="0"/>
        <v>2.9076415000000001E-2</v>
      </c>
      <c r="M14" s="4" t="s">
        <v>13</v>
      </c>
      <c r="N14" s="10">
        <v>2.913E-2</v>
      </c>
      <c r="O14" s="11">
        <v>2.913E-2</v>
      </c>
      <c r="P14" s="16">
        <v>-550.31389999999999</v>
      </c>
      <c r="Q14" s="13">
        <v>-16.028559999999999</v>
      </c>
      <c r="R14" s="13">
        <f t="shared" si="4"/>
        <v>-16.030643906999998</v>
      </c>
      <c r="S14" s="4" t="s">
        <v>13</v>
      </c>
      <c r="T14" s="10">
        <v>6.1219999999999997E-2</v>
      </c>
      <c r="U14" s="11">
        <v>6.1219999999999997E-2</v>
      </c>
      <c r="V14" s="12">
        <v>-0.23275999999999999</v>
      </c>
      <c r="W14" s="10">
        <v>-1.4250000000000001E-2</v>
      </c>
      <c r="X14" s="10">
        <f t="shared" si="1"/>
        <v>-1.4249567199999999E-2</v>
      </c>
      <c r="Y14" s="4" t="s">
        <v>13</v>
      </c>
      <c r="Z14" s="10">
        <v>3.8960000000000002E-2</v>
      </c>
      <c r="AA14" s="11">
        <v>3.8960000000000002E-2</v>
      </c>
      <c r="AB14" s="12">
        <v>-7.2779999999999997E-2</v>
      </c>
      <c r="AC14" s="10">
        <v>-2.8400000000000001E-3</v>
      </c>
      <c r="AD14" s="10">
        <f t="shared" si="2"/>
        <v>-2.8355087999999999E-3</v>
      </c>
      <c r="AE14" s="4" t="s">
        <v>13</v>
      </c>
    </row>
    <row r="15" spans="1:31" ht="14.1" customHeight="1" x14ac:dyDescent="0.2">
      <c r="A15" s="6" t="s">
        <v>23</v>
      </c>
      <c r="B15" s="10">
        <v>1.3509999999999999E-2</v>
      </c>
      <c r="C15" s="11">
        <v>1.3509999999999999E-2</v>
      </c>
      <c r="D15" s="12">
        <v>0.10523</v>
      </c>
      <c r="E15" s="10">
        <v>1.42E-3</v>
      </c>
      <c r="F15" s="10">
        <f t="shared" si="3"/>
        <v>1.4216573000000001E-3</v>
      </c>
      <c r="G15" s="4" t="s">
        <v>13</v>
      </c>
      <c r="H15" s="10">
        <v>6.4900000000000001E-3</v>
      </c>
      <c r="I15" s="11">
        <v>6.4900000000000001E-3</v>
      </c>
      <c r="J15" s="12">
        <v>-0.18415000000000001</v>
      </c>
      <c r="K15" s="10">
        <v>-1.1999999999999999E-3</v>
      </c>
      <c r="L15" s="10">
        <f t="shared" si="0"/>
        <v>-1.1951335000000001E-3</v>
      </c>
      <c r="M15" s="4" t="s">
        <v>13</v>
      </c>
      <c r="N15" s="10">
        <v>9.7099999999999999E-3</v>
      </c>
      <c r="O15" s="11">
        <v>9.7099999999999999E-3</v>
      </c>
      <c r="P15" s="16">
        <v>-1478.33898</v>
      </c>
      <c r="Q15" s="13">
        <v>-14.35281</v>
      </c>
      <c r="R15" s="13">
        <f t="shared" si="4"/>
        <v>-14.3546714958</v>
      </c>
      <c r="S15" s="4" t="s">
        <v>13</v>
      </c>
      <c r="T15" s="10">
        <v>0</v>
      </c>
      <c r="U15" s="11">
        <v>0</v>
      </c>
      <c r="V15" s="12">
        <v>0.41850999999999999</v>
      </c>
      <c r="W15" s="10">
        <v>0</v>
      </c>
      <c r="X15" s="10">
        <f t="shared" si="1"/>
        <v>0</v>
      </c>
      <c r="Y15" s="4" t="s">
        <v>13</v>
      </c>
      <c r="Z15" s="10">
        <v>1.9480000000000001E-2</v>
      </c>
      <c r="AA15" s="11">
        <v>1.9480000000000001E-2</v>
      </c>
      <c r="AB15" s="12">
        <v>0.11325</v>
      </c>
      <c r="AC15" s="10">
        <v>2.2100000000000002E-3</v>
      </c>
      <c r="AD15" s="10">
        <f t="shared" si="2"/>
        <v>2.2061100000000003E-3</v>
      </c>
      <c r="AE15" s="4" t="s">
        <v>13</v>
      </c>
    </row>
    <row r="16" spans="1:31" ht="14.1" customHeight="1" x14ac:dyDescent="0.2">
      <c r="A16" s="6" t="s">
        <v>24</v>
      </c>
      <c r="B16" s="10">
        <v>0.32432</v>
      </c>
      <c r="C16" s="11">
        <v>0.32432</v>
      </c>
      <c r="D16" s="12">
        <v>0.13220999999999999</v>
      </c>
      <c r="E16" s="10">
        <v>4.2880000000000001E-2</v>
      </c>
      <c r="F16" s="10">
        <f t="shared" si="3"/>
        <v>4.28783472E-2</v>
      </c>
      <c r="G16" s="4" t="s">
        <v>13</v>
      </c>
      <c r="H16" s="10">
        <v>0.35065000000000002</v>
      </c>
      <c r="I16" s="11">
        <v>0.35065000000000002</v>
      </c>
      <c r="J16" s="12">
        <v>-3.2739999999999998E-2</v>
      </c>
      <c r="K16" s="10">
        <v>-1.1480000000000001E-2</v>
      </c>
      <c r="L16" s="10">
        <f t="shared" si="0"/>
        <v>-1.1480281E-2</v>
      </c>
      <c r="M16" s="4" t="s">
        <v>13</v>
      </c>
      <c r="N16" s="10">
        <v>0.34950999999999999</v>
      </c>
      <c r="O16" s="11">
        <v>0.34950999999999999</v>
      </c>
      <c r="P16" s="16">
        <v>-843.61496999999997</v>
      </c>
      <c r="Q16" s="13">
        <v>-294.85572000000002</v>
      </c>
      <c r="R16" s="13">
        <f t="shared" si="4"/>
        <v>-294.85186816469997</v>
      </c>
      <c r="S16" s="4" t="s">
        <v>13</v>
      </c>
      <c r="T16" s="10">
        <v>0.33672999999999997</v>
      </c>
      <c r="U16" s="11">
        <v>0.33672999999999997</v>
      </c>
      <c r="V16" s="12">
        <v>5.3179999999999998E-2</v>
      </c>
      <c r="W16" s="10">
        <v>1.7909999999999999E-2</v>
      </c>
      <c r="X16" s="10">
        <f t="shared" si="1"/>
        <v>1.7907301399999999E-2</v>
      </c>
      <c r="Y16" s="4" t="s">
        <v>13</v>
      </c>
      <c r="Z16" s="10">
        <v>0.37662000000000001</v>
      </c>
      <c r="AA16" s="11">
        <v>0.37662000000000001</v>
      </c>
      <c r="AB16" s="12">
        <v>0.13023999999999999</v>
      </c>
      <c r="AC16" s="10">
        <v>4.9050000000000003E-2</v>
      </c>
      <c r="AD16" s="10">
        <f t="shared" si="2"/>
        <v>4.9050988800000001E-2</v>
      </c>
      <c r="AE16" s="4" t="s">
        <v>13</v>
      </c>
    </row>
    <row r="17" spans="1:31" ht="14.1" customHeight="1" x14ac:dyDescent="0.2">
      <c r="A17" s="6" t="s">
        <v>25</v>
      </c>
      <c r="B17" s="10">
        <v>0.32432</v>
      </c>
      <c r="C17" s="11">
        <v>0.32432</v>
      </c>
      <c r="D17" s="12">
        <v>0.17577000000000001</v>
      </c>
      <c r="E17" s="10">
        <v>5.7009999999999998E-2</v>
      </c>
      <c r="F17" s="10">
        <f t="shared" si="3"/>
        <v>5.7005726400000005E-2</v>
      </c>
      <c r="G17" s="4" t="s">
        <v>13</v>
      </c>
      <c r="H17" s="10">
        <v>0.28571000000000002</v>
      </c>
      <c r="I17" s="11">
        <v>0.28571000000000002</v>
      </c>
      <c r="J17" s="12">
        <v>-2.47E-3</v>
      </c>
      <c r="K17" s="10">
        <v>-7.1000000000000002E-4</v>
      </c>
      <c r="L17" s="10">
        <f t="shared" si="0"/>
        <v>-7.0570370000000004E-4</v>
      </c>
      <c r="M17" s="4" t="s">
        <v>13</v>
      </c>
      <c r="N17" s="10">
        <v>0.36892999999999998</v>
      </c>
      <c r="O17" s="11">
        <v>0.36892999999999998</v>
      </c>
      <c r="P17" s="16">
        <v>2496.2143599999999</v>
      </c>
      <c r="Q17" s="13">
        <v>920.93344999999999</v>
      </c>
      <c r="R17" s="13">
        <f t="shared" si="4"/>
        <v>920.92836383479994</v>
      </c>
      <c r="S17" s="4" t="s">
        <v>13</v>
      </c>
      <c r="T17" s="10">
        <v>0.12245</v>
      </c>
      <c r="U17" s="11">
        <v>0.12245</v>
      </c>
      <c r="V17" s="12">
        <v>0.27850999999999998</v>
      </c>
      <c r="W17" s="10">
        <v>3.4099999999999998E-2</v>
      </c>
      <c r="X17" s="10">
        <f t="shared" si="1"/>
        <v>3.4103549499999997E-2</v>
      </c>
      <c r="Y17" s="4" t="s">
        <v>13</v>
      </c>
      <c r="Z17" s="10">
        <v>0.17532</v>
      </c>
      <c r="AA17" s="11">
        <v>0.17532</v>
      </c>
      <c r="AB17" s="12">
        <v>0.16922000000000001</v>
      </c>
      <c r="AC17" s="10">
        <v>2.9669999999999998E-2</v>
      </c>
      <c r="AD17" s="10">
        <f t="shared" si="2"/>
        <v>2.9667650400000002E-2</v>
      </c>
      <c r="AE17" s="4" t="s">
        <v>13</v>
      </c>
    </row>
    <row r="18" spans="1:31" ht="14.1" customHeight="1" x14ac:dyDescent="0.2">
      <c r="A18" s="6" t="s">
        <v>26</v>
      </c>
      <c r="B18" s="10">
        <v>2.027E-2</v>
      </c>
      <c r="C18" s="11">
        <v>2.027E-2</v>
      </c>
      <c r="D18" s="12">
        <v>0.86480999999999997</v>
      </c>
      <c r="E18" s="10">
        <v>1.753E-2</v>
      </c>
      <c r="F18" s="10">
        <f t="shared" si="3"/>
        <v>1.7529698699999999E-2</v>
      </c>
      <c r="G18" s="4" t="s">
        <v>13</v>
      </c>
      <c r="H18" s="10">
        <v>3.2469999999999999E-2</v>
      </c>
      <c r="I18" s="11">
        <v>3.2469999999999999E-2</v>
      </c>
      <c r="J18" s="12">
        <v>0.33178000000000002</v>
      </c>
      <c r="K18" s="10">
        <v>1.077E-2</v>
      </c>
      <c r="L18" s="10">
        <f t="shared" si="0"/>
        <v>1.07728966E-2</v>
      </c>
      <c r="M18" s="4" t="s">
        <v>13</v>
      </c>
      <c r="N18" s="10">
        <v>2.913E-2</v>
      </c>
      <c r="O18" s="11">
        <v>2.913E-2</v>
      </c>
      <c r="P18" s="16">
        <v>-1000.53004</v>
      </c>
      <c r="Q18" s="13">
        <v>-29.141649999999998</v>
      </c>
      <c r="R18" s="13">
        <f t="shared" si="4"/>
        <v>-29.145440065199999</v>
      </c>
      <c r="S18" s="4" t="s">
        <v>13</v>
      </c>
      <c r="T18" s="10">
        <v>3.0609999999999998E-2</v>
      </c>
      <c r="U18" s="11">
        <v>3.0609999999999998E-2</v>
      </c>
      <c r="V18" s="12">
        <v>0.34822999999999998</v>
      </c>
      <c r="W18" s="10">
        <v>1.0659999999999999E-2</v>
      </c>
      <c r="X18" s="10">
        <f t="shared" si="1"/>
        <v>1.0659320299999999E-2</v>
      </c>
      <c r="Y18" s="4" t="s">
        <v>13</v>
      </c>
      <c r="Z18" s="10">
        <v>1.9480000000000001E-2</v>
      </c>
      <c r="AA18" s="11">
        <v>1.9480000000000001E-2</v>
      </c>
      <c r="AB18" s="12">
        <v>0.11815000000000001</v>
      </c>
      <c r="AC18" s="10">
        <v>2.3E-3</v>
      </c>
      <c r="AD18" s="10">
        <f t="shared" si="2"/>
        <v>2.3015620000000001E-3</v>
      </c>
      <c r="AE18" s="4" t="s">
        <v>13</v>
      </c>
    </row>
    <row r="19" spans="1:31" ht="14.1" customHeight="1" x14ac:dyDescent="0.2">
      <c r="A19" s="6" t="s">
        <v>31</v>
      </c>
      <c r="B19" s="10">
        <v>0.31080999999999998</v>
      </c>
      <c r="C19" s="11">
        <v>0.31080999999999998</v>
      </c>
      <c r="D19" s="12">
        <v>-0.11309</v>
      </c>
      <c r="E19" s="10">
        <v>-3.5150000000000001E-2</v>
      </c>
      <c r="F19" s="10">
        <f t="shared" si="3"/>
        <v>-3.5149502899999997E-2</v>
      </c>
      <c r="G19" s="4" t="s">
        <v>13</v>
      </c>
      <c r="H19" s="10">
        <v>0.24026</v>
      </c>
      <c r="I19" s="11">
        <v>0.24026</v>
      </c>
      <c r="J19" s="12">
        <v>-8.5430000000000006E-2</v>
      </c>
      <c r="K19" s="10">
        <v>-2.052E-2</v>
      </c>
      <c r="L19" s="10">
        <f t="shared" si="0"/>
        <v>-2.0525411800000001E-2</v>
      </c>
      <c r="M19" s="4" t="s">
        <v>13</v>
      </c>
      <c r="N19" s="10">
        <v>0.30097000000000002</v>
      </c>
      <c r="O19" s="11">
        <v>0.30097000000000002</v>
      </c>
      <c r="P19" s="16">
        <v>-1105.3699799999999</v>
      </c>
      <c r="Q19" s="13">
        <v>-332.68416999999999</v>
      </c>
      <c r="R19" s="13">
        <f t="shared" si="4"/>
        <v>-332.68320288059999</v>
      </c>
      <c r="S19" s="4" t="s">
        <v>13</v>
      </c>
      <c r="T19" s="10">
        <v>0.19388</v>
      </c>
      <c r="U19" s="11">
        <v>0.19388</v>
      </c>
      <c r="V19" s="12">
        <v>-4.5700000000000003E-3</v>
      </c>
      <c r="W19" s="10">
        <v>-8.8999999999999995E-4</v>
      </c>
      <c r="X19" s="10">
        <f t="shared" si="1"/>
        <v>-8.860316E-4</v>
      </c>
      <c r="Y19" s="4" t="s">
        <v>13</v>
      </c>
      <c r="Z19" s="10">
        <v>0.42857000000000001</v>
      </c>
      <c r="AA19" s="11">
        <v>0.42857000000000001</v>
      </c>
      <c r="AB19" s="12">
        <v>-0.11279</v>
      </c>
      <c r="AC19" s="10">
        <v>-4.8340000000000001E-2</v>
      </c>
      <c r="AD19" s="10">
        <f t="shared" si="2"/>
        <v>-4.8338410300000002E-2</v>
      </c>
      <c r="AE19" s="4" t="s">
        <v>13</v>
      </c>
    </row>
    <row r="20" spans="1:31" ht="14.1" customHeight="1" x14ac:dyDescent="0.2">
      <c r="A20" s="6" t="s">
        <v>33</v>
      </c>
      <c r="B20" s="10">
        <v>0.10811</v>
      </c>
      <c r="C20" s="11">
        <v>0.10811</v>
      </c>
      <c r="D20" s="12">
        <v>-0.19219</v>
      </c>
      <c r="E20" s="10">
        <v>-2.078E-2</v>
      </c>
      <c r="F20" s="10">
        <f t="shared" si="3"/>
        <v>-2.0777660899999998E-2</v>
      </c>
      <c r="G20" s="4" t="s">
        <v>13</v>
      </c>
      <c r="H20" s="10">
        <v>7.7920000000000003E-2</v>
      </c>
      <c r="I20" s="11">
        <v>7.7920000000000003E-2</v>
      </c>
      <c r="J20" s="12">
        <v>0.31302000000000002</v>
      </c>
      <c r="K20" s="10">
        <v>2.4389999999999998E-2</v>
      </c>
      <c r="L20" s="10">
        <f t="shared" si="0"/>
        <v>2.4390518400000002E-2</v>
      </c>
      <c r="M20" s="4" t="s">
        <v>13</v>
      </c>
      <c r="N20" s="10">
        <v>0.10680000000000001</v>
      </c>
      <c r="O20" s="11">
        <v>0.10680000000000001</v>
      </c>
      <c r="P20" s="16">
        <v>1284.04107</v>
      </c>
      <c r="Q20" s="13">
        <v>137.13059999999999</v>
      </c>
      <c r="R20" s="13">
        <f t="shared" si="4"/>
        <v>137.135586276</v>
      </c>
      <c r="S20" s="4" t="s">
        <v>13</v>
      </c>
      <c r="T20" s="10">
        <v>8.1629999999999994E-2</v>
      </c>
      <c r="U20" s="11">
        <v>8.1629999999999994E-2</v>
      </c>
      <c r="V20" s="12">
        <v>0.10036</v>
      </c>
      <c r="W20" s="10">
        <v>8.1899999999999994E-3</v>
      </c>
      <c r="X20" s="10">
        <f t="shared" si="1"/>
        <v>8.1923867999999997E-3</v>
      </c>
      <c r="Y20" s="4" t="s">
        <v>13</v>
      </c>
      <c r="Z20" s="10">
        <v>9.0910000000000005E-2</v>
      </c>
      <c r="AA20" s="11">
        <v>9.0910000000000005E-2</v>
      </c>
      <c r="AB20" s="12">
        <v>2.0230000000000001E-2</v>
      </c>
      <c r="AC20" s="10">
        <v>1.8400000000000001E-3</v>
      </c>
      <c r="AD20" s="10">
        <f t="shared" si="2"/>
        <v>1.8391093000000003E-3</v>
      </c>
      <c r="AE20" s="4" t="s">
        <v>13</v>
      </c>
    </row>
    <row r="21" spans="1:31" ht="14.1" customHeight="1" x14ac:dyDescent="0.2">
      <c r="A21" s="6" t="s">
        <v>37</v>
      </c>
      <c r="B21" s="10">
        <v>0.35810999999999998</v>
      </c>
      <c r="C21" s="11">
        <v>0.35810999999999998</v>
      </c>
      <c r="D21" s="12">
        <v>-0.22281999999999999</v>
      </c>
      <c r="E21" s="10">
        <v>-7.979E-2</v>
      </c>
      <c r="F21" s="10">
        <f t="shared" si="3"/>
        <v>-7.9794070199999997E-2</v>
      </c>
      <c r="G21" s="4" t="s">
        <v>13</v>
      </c>
      <c r="H21" s="10">
        <v>0.42857000000000001</v>
      </c>
      <c r="I21" s="11">
        <v>0.42857000000000001</v>
      </c>
      <c r="J21" s="12">
        <v>-0.11672</v>
      </c>
      <c r="K21" s="10">
        <v>-5.0020000000000002E-2</v>
      </c>
      <c r="L21" s="10">
        <f t="shared" si="0"/>
        <v>-5.00226904E-2</v>
      </c>
      <c r="M21" s="4" t="s">
        <v>13</v>
      </c>
      <c r="N21" s="10">
        <v>0.34950999999999999</v>
      </c>
      <c r="O21" s="11">
        <v>0.34950999999999999</v>
      </c>
      <c r="P21" s="16">
        <v>-1019.88249</v>
      </c>
      <c r="Q21" s="13">
        <v>-356.46377999999999</v>
      </c>
      <c r="R21" s="13">
        <f t="shared" si="4"/>
        <v>-356.45912907989998</v>
      </c>
      <c r="S21" s="4" t="s">
        <v>13</v>
      </c>
      <c r="T21" s="10">
        <v>0.45917999999999998</v>
      </c>
      <c r="U21" s="11">
        <v>0.45917999999999998</v>
      </c>
      <c r="V21" s="12">
        <v>-5.4109999999999998E-2</v>
      </c>
      <c r="W21" s="10">
        <v>-2.4850000000000001E-2</v>
      </c>
      <c r="X21" s="10">
        <f t="shared" si="1"/>
        <v>-2.4846229799999998E-2</v>
      </c>
      <c r="Y21" s="4" t="s">
        <v>13</v>
      </c>
      <c r="Z21" s="10">
        <v>0.30519000000000002</v>
      </c>
      <c r="AA21" s="11">
        <v>0.30519000000000002</v>
      </c>
      <c r="AB21" s="12">
        <v>-0.25691000000000003</v>
      </c>
      <c r="AC21" s="10">
        <v>-7.8409999999999994E-2</v>
      </c>
      <c r="AD21" s="10">
        <f t="shared" si="2"/>
        <v>-7.8406362900000012E-2</v>
      </c>
      <c r="AE21" s="4" t="s">
        <v>13</v>
      </c>
    </row>
    <row r="22" spans="1:31" ht="14.1" customHeight="1" x14ac:dyDescent="0.2">
      <c r="A22" s="6" t="s">
        <v>60</v>
      </c>
      <c r="B22" s="10">
        <v>0.23649000000000001</v>
      </c>
      <c r="C22" s="11">
        <v>0.23649000000000001</v>
      </c>
      <c r="D22" s="12">
        <v>-0.28669</v>
      </c>
      <c r="E22" s="10">
        <v>-6.7799999999999999E-2</v>
      </c>
      <c r="F22" s="10">
        <f t="shared" si="3"/>
        <v>-6.7799318100000006E-2</v>
      </c>
      <c r="G22" s="4" t="s">
        <v>13</v>
      </c>
      <c r="H22" s="10">
        <v>0.20779</v>
      </c>
      <c r="I22" s="11">
        <v>0.20779</v>
      </c>
      <c r="J22" s="12">
        <v>6.7119999999999999E-2</v>
      </c>
      <c r="K22" s="10">
        <v>1.3950000000000001E-2</v>
      </c>
      <c r="L22" s="10">
        <f t="shared" si="0"/>
        <v>1.39468648E-2</v>
      </c>
      <c r="M22" s="4" t="s">
        <v>13</v>
      </c>
      <c r="N22" s="10">
        <v>0.24271999999999999</v>
      </c>
      <c r="O22" s="11">
        <v>0.24271999999999999</v>
      </c>
      <c r="P22" s="16">
        <v>4347.7328399999997</v>
      </c>
      <c r="Q22" s="13">
        <v>1055.27496</v>
      </c>
      <c r="R22" s="13">
        <f t="shared" si="4"/>
        <v>1055.2817149247999</v>
      </c>
      <c r="S22" s="4" t="s">
        <v>13</v>
      </c>
      <c r="T22" s="10">
        <v>0.21429000000000001</v>
      </c>
      <c r="U22" s="11">
        <v>0.21429000000000001</v>
      </c>
      <c r="V22" s="12">
        <v>0.11838</v>
      </c>
      <c r="W22" s="10">
        <v>2.537E-2</v>
      </c>
      <c r="X22" s="10">
        <f t="shared" si="1"/>
        <v>2.5367650200000001E-2</v>
      </c>
      <c r="Y22" s="4" t="s">
        <v>13</v>
      </c>
      <c r="Z22" s="10">
        <v>0.22078</v>
      </c>
      <c r="AA22" s="11">
        <v>0.22078</v>
      </c>
      <c r="AB22" s="12">
        <v>0.13916999999999999</v>
      </c>
      <c r="AC22" s="10">
        <v>3.073E-2</v>
      </c>
      <c r="AD22" s="10">
        <f t="shared" si="2"/>
        <v>3.0725952599999998E-2</v>
      </c>
      <c r="AE22" s="4" t="s">
        <v>13</v>
      </c>
    </row>
    <row r="23" spans="1:31" ht="14.1" customHeight="1" x14ac:dyDescent="0.2">
      <c r="A23" s="6" t="s">
        <v>61</v>
      </c>
      <c r="B23" s="10">
        <v>3.3779999999999998E-2</v>
      </c>
      <c r="C23" s="11">
        <v>3.3779999999999998E-2</v>
      </c>
      <c r="D23" s="12">
        <v>9.4549999999999995E-2</v>
      </c>
      <c r="E23" s="10">
        <v>3.1900000000000001E-3</v>
      </c>
      <c r="F23" s="10">
        <f t="shared" si="3"/>
        <v>3.1938989999999996E-3</v>
      </c>
      <c r="G23" s="4" t="s">
        <v>13</v>
      </c>
      <c r="H23" s="10">
        <v>2.597E-2</v>
      </c>
      <c r="I23" s="11">
        <v>2.597E-2</v>
      </c>
      <c r="J23" s="12">
        <v>0.1162</v>
      </c>
      <c r="K23" s="10">
        <v>3.0200000000000001E-3</v>
      </c>
      <c r="L23" s="10">
        <f t="shared" si="0"/>
        <v>3.0177139999999999E-3</v>
      </c>
      <c r="M23" s="4" t="s">
        <v>13</v>
      </c>
      <c r="N23" s="10">
        <v>1.942E-2</v>
      </c>
      <c r="O23" s="11">
        <v>1.942E-2</v>
      </c>
      <c r="P23" s="16">
        <v>-585.46515999999997</v>
      </c>
      <c r="Q23" s="13">
        <v>-11.368259999999999</v>
      </c>
      <c r="R23" s="13">
        <f t="shared" si="4"/>
        <v>-11.3697334072</v>
      </c>
      <c r="S23" s="4" t="s">
        <v>13</v>
      </c>
      <c r="T23" s="10">
        <v>1.0200000000000001E-2</v>
      </c>
      <c r="U23" s="11">
        <v>1.0200000000000001E-2</v>
      </c>
      <c r="V23" s="12">
        <v>4.922E-2</v>
      </c>
      <c r="W23" s="10">
        <v>5.0000000000000001E-4</v>
      </c>
      <c r="X23" s="10">
        <f t="shared" si="1"/>
        <v>5.0204399999999999E-4</v>
      </c>
      <c r="Y23" s="4" t="s">
        <v>13</v>
      </c>
      <c r="Z23" s="10">
        <v>6.4900000000000001E-3</v>
      </c>
      <c r="AA23" s="11">
        <v>6.4900000000000001E-3</v>
      </c>
      <c r="AB23" s="12">
        <v>-0.25928000000000001</v>
      </c>
      <c r="AC23" s="10">
        <v>-1.6800000000000001E-3</v>
      </c>
      <c r="AD23" s="10">
        <f t="shared" si="2"/>
        <v>-1.6827272E-3</v>
      </c>
      <c r="AE23" s="4" t="s">
        <v>13</v>
      </c>
    </row>
    <row r="24" spans="1:31" ht="14.1" customHeight="1" x14ac:dyDescent="0.2">
      <c r="A24" s="6" t="s">
        <v>62</v>
      </c>
      <c r="B24" s="10">
        <v>6.7600000000000004E-3</v>
      </c>
      <c r="C24" s="11">
        <v>6.7600000000000004E-3</v>
      </c>
      <c r="D24" s="12">
        <v>0.15293999999999999</v>
      </c>
      <c r="E24" s="10">
        <v>1.0300000000000001E-3</v>
      </c>
      <c r="F24" s="10">
        <f t="shared" si="3"/>
        <v>1.0338744000000001E-3</v>
      </c>
      <c r="G24" s="4" t="s">
        <v>13</v>
      </c>
      <c r="H24" s="10">
        <v>1.9480000000000001E-2</v>
      </c>
      <c r="I24" s="11">
        <v>1.9480000000000001E-2</v>
      </c>
      <c r="J24" s="12">
        <v>-0.1953</v>
      </c>
      <c r="K24" s="10">
        <v>-3.8E-3</v>
      </c>
      <c r="L24" s="10">
        <f t="shared" si="0"/>
        <v>-3.8044440000000001E-3</v>
      </c>
      <c r="M24" s="4" t="s">
        <v>13</v>
      </c>
      <c r="N24" s="10">
        <v>9.7099999999999999E-3</v>
      </c>
      <c r="O24" s="11">
        <v>9.7099999999999999E-3</v>
      </c>
      <c r="P24" s="16">
        <v>3766.7244700000001</v>
      </c>
      <c r="Q24" s="13">
        <v>36.570140000000002</v>
      </c>
      <c r="R24" s="13">
        <f t="shared" si="4"/>
        <v>36.574894603700002</v>
      </c>
      <c r="S24" s="4" t="s">
        <v>13</v>
      </c>
      <c r="T24" s="10">
        <v>3.0609999999999998E-2</v>
      </c>
      <c r="U24" s="11">
        <v>3.0609999999999998E-2</v>
      </c>
      <c r="V24" s="12">
        <v>9.9320000000000006E-2</v>
      </c>
      <c r="W24" s="10">
        <v>3.0400000000000002E-3</v>
      </c>
      <c r="X24" s="10">
        <f t="shared" si="1"/>
        <v>3.0401852E-3</v>
      </c>
      <c r="Y24" s="4" t="s">
        <v>13</v>
      </c>
      <c r="Z24" s="10">
        <v>1.9480000000000001E-2</v>
      </c>
      <c r="AA24" s="11">
        <v>1.9480000000000001E-2</v>
      </c>
      <c r="AB24" s="12">
        <v>-0.47072999999999998</v>
      </c>
      <c r="AC24" s="10">
        <v>-9.1699999999999993E-3</v>
      </c>
      <c r="AD24" s="10">
        <f t="shared" si="2"/>
        <v>-9.1698204000000005E-3</v>
      </c>
      <c r="AE24" s="4" t="s">
        <v>13</v>
      </c>
    </row>
    <row r="25" spans="1:31" ht="14.1" customHeight="1" x14ac:dyDescent="0.2">
      <c r="A25" s="6" t="s">
        <v>38</v>
      </c>
      <c r="B25" s="10">
        <v>0.92567999999999995</v>
      </c>
      <c r="C25" s="11">
        <v>0.92567999999999995</v>
      </c>
      <c r="D25" s="12">
        <v>-0.1177</v>
      </c>
      <c r="E25" s="10">
        <v>-0.10895000000000001</v>
      </c>
      <c r="F25" s="10">
        <f t="shared" si="3"/>
        <v>-0.10895253599999999</v>
      </c>
      <c r="G25" s="4" t="s">
        <v>13</v>
      </c>
      <c r="H25" s="10">
        <v>0.92857000000000001</v>
      </c>
      <c r="I25" s="11">
        <v>0.92857000000000001</v>
      </c>
      <c r="J25" s="12">
        <v>-2.0629999999999999E-2</v>
      </c>
      <c r="K25" s="10">
        <v>-1.916E-2</v>
      </c>
      <c r="L25" s="10">
        <f t="shared" si="0"/>
        <v>-1.9156399099999999E-2</v>
      </c>
      <c r="M25" s="4" t="s">
        <v>13</v>
      </c>
      <c r="N25" s="10">
        <v>0.90290999999999999</v>
      </c>
      <c r="O25" s="11">
        <v>0.90290999999999999</v>
      </c>
      <c r="P25" s="16">
        <v>897.42894000000001</v>
      </c>
      <c r="Q25" s="13">
        <v>810.29992000000004</v>
      </c>
      <c r="R25" s="13">
        <f t="shared" si="4"/>
        <v>810.29756421540003</v>
      </c>
      <c r="S25" s="4" t="s">
        <v>13</v>
      </c>
      <c r="T25" s="10">
        <v>0.93877999999999995</v>
      </c>
      <c r="U25" s="11">
        <v>0.93877999999999995</v>
      </c>
      <c r="V25" s="12">
        <v>-4.1180000000000001E-2</v>
      </c>
      <c r="W25" s="10">
        <v>-3.866E-2</v>
      </c>
      <c r="X25" s="10">
        <f t="shared" si="1"/>
        <v>-3.8658960399999998E-2</v>
      </c>
      <c r="Y25" s="4" t="s">
        <v>13</v>
      </c>
      <c r="Z25" s="10">
        <v>0.92857000000000001</v>
      </c>
      <c r="AA25" s="11">
        <v>0.92857000000000001</v>
      </c>
      <c r="AB25" s="12">
        <v>-2.2370000000000001E-2</v>
      </c>
      <c r="AC25" s="10">
        <v>-2.077E-2</v>
      </c>
      <c r="AD25" s="10">
        <f t="shared" si="2"/>
        <v>-2.0772110900000001E-2</v>
      </c>
      <c r="AE25" s="4" t="s">
        <v>13</v>
      </c>
    </row>
    <row r="26" spans="1:31" ht="14.1" customHeight="1" x14ac:dyDescent="0.2">
      <c r="A26" s="6" t="s">
        <v>39</v>
      </c>
      <c r="B26" s="10">
        <v>0.2044</v>
      </c>
      <c r="C26" s="11">
        <v>0.2044</v>
      </c>
      <c r="D26" s="12">
        <v>5.5289999999999999E-2</v>
      </c>
      <c r="E26" s="10">
        <v>1.1299999999999999E-2</v>
      </c>
      <c r="F26" s="10">
        <f t="shared" si="3"/>
        <v>1.1301275999999999E-2</v>
      </c>
      <c r="G26" s="4" t="s">
        <v>13</v>
      </c>
      <c r="H26" s="10">
        <v>0.14945</v>
      </c>
      <c r="I26" s="11">
        <v>0.14945</v>
      </c>
      <c r="J26" s="12">
        <v>-7.9560000000000006E-2</v>
      </c>
      <c r="K26" s="10">
        <v>-1.189E-2</v>
      </c>
      <c r="L26" s="10">
        <f t="shared" si="0"/>
        <v>-1.1890242000000001E-2</v>
      </c>
      <c r="M26" s="4" t="s">
        <v>13</v>
      </c>
      <c r="N26" s="10">
        <v>0.20601</v>
      </c>
      <c r="O26" s="11">
        <v>0.20601</v>
      </c>
      <c r="P26" s="16">
        <v>249.78635</v>
      </c>
      <c r="Q26" s="13">
        <v>51.458129999999997</v>
      </c>
      <c r="R26" s="13">
        <f t="shared" si="4"/>
        <v>51.458485963500003</v>
      </c>
      <c r="S26" s="4" t="s">
        <v>13</v>
      </c>
      <c r="T26" s="10">
        <v>0.27906999999999998</v>
      </c>
      <c r="U26" s="11">
        <v>0.27906999999999998</v>
      </c>
      <c r="V26" s="12">
        <v>0.19491</v>
      </c>
      <c r="W26" s="10">
        <v>5.4390000000000001E-2</v>
      </c>
      <c r="X26" s="10">
        <f t="shared" si="1"/>
        <v>5.4393533699999996E-2</v>
      </c>
      <c r="Y26" s="4" t="s">
        <v>13</v>
      </c>
      <c r="Z26" s="10" t="s">
        <v>13</v>
      </c>
      <c r="AA26" s="11" t="s">
        <v>13</v>
      </c>
      <c r="AB26" s="12" t="s">
        <v>13</v>
      </c>
      <c r="AC26" s="10" t="s">
        <v>13</v>
      </c>
      <c r="AD26" s="10" t="s">
        <v>13</v>
      </c>
      <c r="AE26" s="4" t="s">
        <v>13</v>
      </c>
    </row>
    <row r="27" spans="1:31" ht="14.1" customHeight="1" x14ac:dyDescent="0.2">
      <c r="A27" s="6" t="s">
        <v>43</v>
      </c>
      <c r="B27" s="10" t="s">
        <v>13</v>
      </c>
      <c r="C27" s="11" t="s">
        <v>13</v>
      </c>
      <c r="D27" s="12" t="s">
        <v>13</v>
      </c>
      <c r="E27" s="10" t="s">
        <v>13</v>
      </c>
      <c r="F27" s="10" t="s">
        <v>13</v>
      </c>
      <c r="G27" s="4" t="s">
        <v>13</v>
      </c>
      <c r="H27" s="10" t="s">
        <v>13</v>
      </c>
      <c r="I27" s="11" t="s">
        <v>13</v>
      </c>
      <c r="J27" s="12" t="s">
        <v>13</v>
      </c>
      <c r="K27" s="10" t="s">
        <v>13</v>
      </c>
      <c r="L27" s="10" t="s">
        <v>13</v>
      </c>
      <c r="M27" s="4" t="s">
        <v>13</v>
      </c>
      <c r="N27" s="10" t="s">
        <v>13</v>
      </c>
      <c r="O27" s="11" t="s">
        <v>13</v>
      </c>
      <c r="P27" s="16" t="s">
        <v>13</v>
      </c>
      <c r="Q27" s="13" t="s">
        <v>13</v>
      </c>
      <c r="R27" s="13" t="s">
        <v>13</v>
      </c>
      <c r="S27" s="4" t="s">
        <v>13</v>
      </c>
      <c r="T27" s="10" t="s">
        <v>13</v>
      </c>
      <c r="U27" s="11" t="s">
        <v>13</v>
      </c>
      <c r="V27" s="12" t="s">
        <v>13</v>
      </c>
      <c r="W27" s="10" t="s">
        <v>13</v>
      </c>
      <c r="X27" s="10" t="s">
        <v>13</v>
      </c>
      <c r="Y27" s="4" t="s">
        <v>13</v>
      </c>
      <c r="Z27" s="10">
        <v>0.31818000000000002</v>
      </c>
      <c r="AA27" s="11">
        <v>0.31818000000000002</v>
      </c>
      <c r="AB27" s="12">
        <v>-0.10536</v>
      </c>
      <c r="AC27" s="10">
        <v>-3.3520000000000001E-2</v>
      </c>
      <c r="AD27" s="10">
        <f t="shared" ref="AD27:AD37" si="5">AA27*AB27</f>
        <v>-3.3523444800000003E-2</v>
      </c>
      <c r="AE27" s="4" t="s">
        <v>13</v>
      </c>
    </row>
    <row r="28" spans="1:31" ht="14.1" customHeight="1" x14ac:dyDescent="0.2">
      <c r="A28" s="6" t="s">
        <v>44</v>
      </c>
      <c r="B28" s="10">
        <v>7.4499999999999997E-2</v>
      </c>
      <c r="C28" s="11">
        <v>7.4499999999999997E-2</v>
      </c>
      <c r="D28" s="12">
        <v>-3.93059</v>
      </c>
      <c r="E28" s="10">
        <v>-0.29283999999999999</v>
      </c>
      <c r="F28" s="10">
        <f t="shared" si="3"/>
        <v>-0.292828955</v>
      </c>
      <c r="G28" s="4" t="s">
        <v>13</v>
      </c>
      <c r="H28" s="10">
        <v>7.7049999999999993E-2</v>
      </c>
      <c r="I28" s="11">
        <v>7.7049999999999993E-2</v>
      </c>
      <c r="J28" s="12">
        <v>-2.6526700000000001</v>
      </c>
      <c r="K28" s="10">
        <v>-0.2044</v>
      </c>
      <c r="L28" s="10">
        <f t="shared" ref="L28:L37" si="6">I28*J28</f>
        <v>-0.20438822349999999</v>
      </c>
      <c r="M28" s="4" t="s">
        <v>13</v>
      </c>
      <c r="N28" s="10">
        <v>7.4060000000000001E-2</v>
      </c>
      <c r="O28" s="11">
        <v>7.4060000000000001E-2</v>
      </c>
      <c r="P28" s="16">
        <v>-6536.61967</v>
      </c>
      <c r="Q28" s="13">
        <v>-484.09226999999998</v>
      </c>
      <c r="R28" s="13">
        <f t="shared" si="4"/>
        <v>-484.10205276020002</v>
      </c>
      <c r="S28" s="4" t="s">
        <v>13</v>
      </c>
      <c r="T28" s="10">
        <v>7.6340000000000005E-2</v>
      </c>
      <c r="U28" s="11">
        <v>7.6340000000000005E-2</v>
      </c>
      <c r="V28" s="12">
        <v>-12.77881</v>
      </c>
      <c r="W28" s="10">
        <v>-0.97558</v>
      </c>
      <c r="X28" s="10">
        <f t="shared" ref="X28:X37" si="7">U28*V28</f>
        <v>-0.97553435540000011</v>
      </c>
      <c r="Y28" s="4" t="s">
        <v>13</v>
      </c>
      <c r="Z28" s="10">
        <v>7.8729999999999994E-2</v>
      </c>
      <c r="AA28" s="11">
        <v>7.8729999999999994E-2</v>
      </c>
      <c r="AB28" s="12">
        <v>-3.25739</v>
      </c>
      <c r="AC28" s="10">
        <v>-0.25645000000000001</v>
      </c>
      <c r="AD28" s="10">
        <f t="shared" si="5"/>
        <v>-0.25645431469999996</v>
      </c>
      <c r="AE28" s="4" t="s">
        <v>13</v>
      </c>
    </row>
    <row r="29" spans="1:31" ht="14.1" customHeight="1" x14ac:dyDescent="0.2">
      <c r="A29" s="6" t="s">
        <v>45</v>
      </c>
      <c r="B29" s="10">
        <v>0.22695000000000001</v>
      </c>
      <c r="C29" s="11">
        <v>0.22695000000000001</v>
      </c>
      <c r="D29" s="12">
        <v>-1.2874300000000001</v>
      </c>
      <c r="E29" s="10">
        <v>-0.29218</v>
      </c>
      <c r="F29" s="10">
        <f t="shared" si="3"/>
        <v>-0.29218223850000002</v>
      </c>
      <c r="G29" s="4" t="s">
        <v>13</v>
      </c>
      <c r="H29" s="10">
        <v>0.22419</v>
      </c>
      <c r="I29" s="11">
        <v>0.22419</v>
      </c>
      <c r="J29" s="12">
        <v>-2.2509999999999999</v>
      </c>
      <c r="K29" s="10">
        <v>-0.50465000000000004</v>
      </c>
      <c r="L29" s="10">
        <f t="shared" si="6"/>
        <v>-0.50465168999999999</v>
      </c>
      <c r="M29" s="4" t="s">
        <v>13</v>
      </c>
      <c r="N29" s="10">
        <v>0.22536999999999999</v>
      </c>
      <c r="O29" s="11">
        <v>0.22536999999999999</v>
      </c>
      <c r="P29" s="16">
        <v>-9513.4783900000002</v>
      </c>
      <c r="Q29" s="13">
        <v>-2144.05708</v>
      </c>
      <c r="R29" s="13">
        <f t="shared" si="4"/>
        <v>-2144.0526247542998</v>
      </c>
      <c r="S29" s="4" t="s">
        <v>13</v>
      </c>
      <c r="T29" s="10">
        <v>0.22184000000000001</v>
      </c>
      <c r="U29" s="11">
        <v>0.22184000000000001</v>
      </c>
      <c r="V29" s="12">
        <v>-3.4854099999999999</v>
      </c>
      <c r="W29" s="10">
        <v>-0.77322000000000002</v>
      </c>
      <c r="X29" s="10">
        <f t="shared" si="7"/>
        <v>-0.77320335439999999</v>
      </c>
      <c r="Y29" s="4" t="s">
        <v>13</v>
      </c>
      <c r="Z29" s="10">
        <v>0.2261</v>
      </c>
      <c r="AA29" s="11">
        <v>0.2261</v>
      </c>
      <c r="AB29" s="12">
        <v>-25.846689999999999</v>
      </c>
      <c r="AC29" s="10">
        <v>-5.8440599999999998</v>
      </c>
      <c r="AD29" s="10">
        <f t="shared" si="5"/>
        <v>-5.843936609</v>
      </c>
      <c r="AE29" s="4" t="s">
        <v>13</v>
      </c>
    </row>
    <row r="30" spans="1:31" ht="14.1" customHeight="1" x14ac:dyDescent="0.2">
      <c r="A30" s="6" t="s">
        <v>46</v>
      </c>
      <c r="B30" s="10">
        <v>3.0470000000000001E-2</v>
      </c>
      <c r="C30" s="11">
        <v>3.0470000000000001E-2</v>
      </c>
      <c r="D30" s="12">
        <v>4.0862999999999996</v>
      </c>
      <c r="E30" s="10">
        <v>0.12453</v>
      </c>
      <c r="F30" s="10">
        <f t="shared" si="3"/>
        <v>0.12450956099999999</v>
      </c>
      <c r="G30" s="4" t="s">
        <v>13</v>
      </c>
      <c r="H30" s="10">
        <v>2.9229999999999999E-2</v>
      </c>
      <c r="I30" s="11">
        <v>2.9229999999999999E-2</v>
      </c>
      <c r="J30" s="12">
        <v>-3.63273</v>
      </c>
      <c r="K30" s="10">
        <v>-0.10619000000000001</v>
      </c>
      <c r="L30" s="10">
        <f t="shared" si="6"/>
        <v>-0.1061846979</v>
      </c>
      <c r="M30" s="4" t="s">
        <v>13</v>
      </c>
      <c r="N30" s="10">
        <v>2.954E-2</v>
      </c>
      <c r="O30" s="11">
        <v>2.954E-2</v>
      </c>
      <c r="P30" s="16">
        <v>-29240.819599999999</v>
      </c>
      <c r="Q30" s="13">
        <v>-863.72877000000005</v>
      </c>
      <c r="R30" s="13">
        <f t="shared" si="4"/>
        <v>-863.77381098399997</v>
      </c>
      <c r="S30" s="4" t="s">
        <v>13</v>
      </c>
      <c r="T30" s="10">
        <v>2.8639999999999999E-2</v>
      </c>
      <c r="U30" s="11">
        <v>2.8639999999999999E-2</v>
      </c>
      <c r="V30" s="12">
        <v>-4.2551100000000002</v>
      </c>
      <c r="W30" s="10">
        <v>-0.12185</v>
      </c>
      <c r="X30" s="10">
        <f t="shared" si="7"/>
        <v>-0.1218663504</v>
      </c>
      <c r="Y30" s="4" t="s">
        <v>13</v>
      </c>
      <c r="Z30" s="10">
        <v>3.0689999999999999E-2</v>
      </c>
      <c r="AA30" s="11">
        <v>3.0689999999999999E-2</v>
      </c>
      <c r="AB30" s="12">
        <v>-88.366069999999993</v>
      </c>
      <c r="AC30" s="10">
        <v>-2.7123400000000002</v>
      </c>
      <c r="AD30" s="10">
        <f t="shared" si="5"/>
        <v>-2.7119546882999996</v>
      </c>
      <c r="AE30" s="4" t="s">
        <v>13</v>
      </c>
    </row>
    <row r="31" spans="1:31" ht="14.1" customHeight="1" x14ac:dyDescent="0.2">
      <c r="A31" s="6" t="s">
        <v>47</v>
      </c>
      <c r="B31" s="10">
        <v>8.1600000000000006E-3</v>
      </c>
      <c r="C31" s="11">
        <v>8.1600000000000006E-3</v>
      </c>
      <c r="D31" s="12">
        <v>-11.71228</v>
      </c>
      <c r="E31" s="10">
        <v>-9.5549999999999996E-2</v>
      </c>
      <c r="F31" s="10">
        <f t="shared" si="3"/>
        <v>-9.5572204800000005E-2</v>
      </c>
      <c r="G31" s="4" t="s">
        <v>13</v>
      </c>
      <c r="H31" s="10">
        <v>7.7000000000000002E-3</v>
      </c>
      <c r="I31" s="11">
        <v>7.7000000000000002E-3</v>
      </c>
      <c r="J31" s="12">
        <v>-3.2924699999999998</v>
      </c>
      <c r="K31" s="10">
        <v>-2.5340000000000001E-2</v>
      </c>
      <c r="L31" s="10">
        <f t="shared" si="6"/>
        <v>-2.5352019E-2</v>
      </c>
      <c r="M31" s="4" t="s">
        <v>13</v>
      </c>
      <c r="N31" s="10">
        <v>8.3099999999999997E-3</v>
      </c>
      <c r="O31" s="11">
        <v>8.3099999999999997E-3</v>
      </c>
      <c r="P31" s="16">
        <v>-29823.2431</v>
      </c>
      <c r="Q31" s="13">
        <v>-247.79830000000001</v>
      </c>
      <c r="R31" s="13">
        <f t="shared" si="4"/>
        <v>-247.83115016099998</v>
      </c>
      <c r="S31" s="4" t="s">
        <v>13</v>
      </c>
      <c r="T31" s="10">
        <v>7.5300000000000002E-3</v>
      </c>
      <c r="U31" s="11">
        <v>7.5300000000000002E-3</v>
      </c>
      <c r="V31" s="12">
        <v>-5.6995699999999996</v>
      </c>
      <c r="W31" s="10">
        <v>-4.2939999999999999E-2</v>
      </c>
      <c r="X31" s="10">
        <f t="shared" si="7"/>
        <v>-4.29177621E-2</v>
      </c>
      <c r="Y31" s="4" t="s">
        <v>13</v>
      </c>
      <c r="Z31" s="10">
        <v>6.3299999999999997E-3</v>
      </c>
      <c r="AA31" s="11">
        <v>6.3299999999999997E-3</v>
      </c>
      <c r="AB31" s="12">
        <v>-101.27278</v>
      </c>
      <c r="AC31" s="10">
        <v>-0.64098999999999995</v>
      </c>
      <c r="AD31" s="10">
        <f t="shared" si="5"/>
        <v>-0.64105669739999993</v>
      </c>
      <c r="AE31" s="4" t="s">
        <v>13</v>
      </c>
    </row>
    <row r="32" spans="1:31" ht="14.1" customHeight="1" x14ac:dyDescent="0.2">
      <c r="A32" s="6" t="s">
        <v>48</v>
      </c>
      <c r="B32" s="10">
        <v>9.2469999999999997E-2</v>
      </c>
      <c r="C32" s="11">
        <v>9.2469999999999997E-2</v>
      </c>
      <c r="D32" s="12">
        <v>0.80464999999999998</v>
      </c>
      <c r="E32" s="10">
        <v>7.4410000000000004E-2</v>
      </c>
      <c r="F32" s="10">
        <f t="shared" si="3"/>
        <v>7.4405985499999994E-2</v>
      </c>
      <c r="G32" s="4" t="s">
        <v>13</v>
      </c>
      <c r="H32" s="10">
        <v>8.8160000000000002E-2</v>
      </c>
      <c r="I32" s="11">
        <v>8.8160000000000002E-2</v>
      </c>
      <c r="J32" s="12">
        <v>2.1794899999999999</v>
      </c>
      <c r="K32" s="10">
        <v>0.19214999999999999</v>
      </c>
      <c r="L32" s="10">
        <f t="shared" si="6"/>
        <v>0.19214383839999999</v>
      </c>
      <c r="M32" s="4" t="s">
        <v>13</v>
      </c>
      <c r="N32" s="10">
        <v>9.0700000000000003E-2</v>
      </c>
      <c r="O32" s="11">
        <v>9.0700000000000003E-2</v>
      </c>
      <c r="P32" s="16">
        <v>9346.1149399999995</v>
      </c>
      <c r="Q32" s="13">
        <v>847.73934999999994</v>
      </c>
      <c r="R32" s="13">
        <f t="shared" si="4"/>
        <v>847.69262505799998</v>
      </c>
      <c r="S32" s="4" t="s">
        <v>13</v>
      </c>
      <c r="T32" s="10">
        <v>8.7379999999999999E-2</v>
      </c>
      <c r="U32" s="11">
        <v>8.7379999999999999E-2</v>
      </c>
      <c r="V32" s="12">
        <v>-0.31757999999999997</v>
      </c>
      <c r="W32" s="10">
        <v>-2.775E-2</v>
      </c>
      <c r="X32" s="10">
        <f t="shared" si="7"/>
        <v>-2.7750140399999998E-2</v>
      </c>
      <c r="Y32" s="4" t="s">
        <v>13</v>
      </c>
      <c r="Z32" s="10">
        <v>9.3899999999999997E-2</v>
      </c>
      <c r="AA32" s="11">
        <v>9.3899999999999997E-2</v>
      </c>
      <c r="AB32" s="12">
        <v>-22.69896</v>
      </c>
      <c r="AC32" s="10">
        <v>-2.1314299999999999</v>
      </c>
      <c r="AD32" s="10">
        <f t="shared" si="5"/>
        <v>-2.1314323439999998</v>
      </c>
      <c r="AE32" s="4" t="s">
        <v>13</v>
      </c>
    </row>
    <row r="33" spans="1:31" ht="14.1" customHeight="1" x14ac:dyDescent="0.2">
      <c r="A33" s="6" t="s">
        <v>49</v>
      </c>
      <c r="B33" s="10">
        <v>6.6570000000000004E-2</v>
      </c>
      <c r="C33" s="11">
        <v>6.6570000000000004E-2</v>
      </c>
      <c r="D33" s="12">
        <v>-0.31985000000000002</v>
      </c>
      <c r="E33" s="10">
        <v>-2.129E-2</v>
      </c>
      <c r="F33" s="10">
        <f t="shared" si="3"/>
        <v>-2.1292414500000002E-2</v>
      </c>
      <c r="G33" s="4" t="s">
        <v>13</v>
      </c>
      <c r="H33" s="10">
        <v>7.0550000000000002E-2</v>
      </c>
      <c r="I33" s="11">
        <v>7.0550000000000002E-2</v>
      </c>
      <c r="J33" s="12">
        <v>0.63751000000000002</v>
      </c>
      <c r="K33" s="10">
        <v>4.4970000000000003E-2</v>
      </c>
      <c r="L33" s="10">
        <f t="shared" si="6"/>
        <v>4.4976330500000002E-2</v>
      </c>
      <c r="M33" s="4" t="s">
        <v>13</v>
      </c>
      <c r="N33" s="10">
        <v>6.8890000000000007E-2</v>
      </c>
      <c r="O33" s="11">
        <v>6.8890000000000007E-2</v>
      </c>
      <c r="P33" s="16">
        <v>9331.9916099999991</v>
      </c>
      <c r="Q33" s="13">
        <v>642.91085999999996</v>
      </c>
      <c r="R33" s="13">
        <f t="shared" si="4"/>
        <v>642.88090201290004</v>
      </c>
      <c r="S33" s="4" t="s">
        <v>13</v>
      </c>
      <c r="T33" s="10">
        <v>7.2279999999999997E-2</v>
      </c>
      <c r="U33" s="11">
        <v>7.2279999999999997E-2</v>
      </c>
      <c r="V33" s="12">
        <v>-2.3816700000000002</v>
      </c>
      <c r="W33" s="10">
        <v>-0.17215</v>
      </c>
      <c r="X33" s="10">
        <f t="shared" si="7"/>
        <v>-0.17214710760000002</v>
      </c>
      <c r="Y33" s="4" t="s">
        <v>13</v>
      </c>
      <c r="Z33" s="10">
        <v>6.9769999999999999E-2</v>
      </c>
      <c r="AA33" s="11">
        <v>6.9769999999999999E-2</v>
      </c>
      <c r="AB33" s="12">
        <v>-38.649470000000001</v>
      </c>
      <c r="AC33" s="10">
        <v>-2.6965400000000002</v>
      </c>
      <c r="AD33" s="10">
        <f t="shared" si="5"/>
        <v>-2.6965735219</v>
      </c>
      <c r="AE33" s="4" t="s">
        <v>13</v>
      </c>
    </row>
    <row r="34" spans="1:31" ht="14.1" customHeight="1" x14ac:dyDescent="0.2">
      <c r="A34" s="6" t="s">
        <v>50</v>
      </c>
      <c r="B34" s="10">
        <v>8.7419999999999998E-2</v>
      </c>
      <c r="C34" s="11">
        <v>8.7419999999999998E-2</v>
      </c>
      <c r="D34" s="12">
        <v>-2.1328999999999998</v>
      </c>
      <c r="E34" s="10">
        <v>-0.18645999999999999</v>
      </c>
      <c r="F34" s="10">
        <f t="shared" si="3"/>
        <v>-0.18645811799999998</v>
      </c>
      <c r="G34" s="4" t="s">
        <v>13</v>
      </c>
      <c r="H34" s="10">
        <v>0.10378</v>
      </c>
      <c r="I34" s="11">
        <v>0.10378</v>
      </c>
      <c r="J34" s="12">
        <v>-1.1366799999999999</v>
      </c>
      <c r="K34" s="10">
        <v>-0.11797000000000001</v>
      </c>
      <c r="L34" s="10">
        <f t="shared" si="6"/>
        <v>-0.11796465039999998</v>
      </c>
      <c r="M34" s="4" t="s">
        <v>13</v>
      </c>
      <c r="N34" s="10">
        <v>9.2999999999999999E-2</v>
      </c>
      <c r="O34" s="11">
        <v>9.2999999999999999E-2</v>
      </c>
      <c r="P34" s="16">
        <v>27895.38276</v>
      </c>
      <c r="Q34" s="13">
        <v>2594.14426</v>
      </c>
      <c r="R34" s="13">
        <f t="shared" si="4"/>
        <v>2594.2705966799999</v>
      </c>
      <c r="S34" s="4" t="s">
        <v>13</v>
      </c>
      <c r="T34" s="10">
        <v>0.11008</v>
      </c>
      <c r="U34" s="11">
        <v>0.11008</v>
      </c>
      <c r="V34" s="12">
        <v>-2.80532</v>
      </c>
      <c r="W34" s="10">
        <v>-0.30880999999999997</v>
      </c>
      <c r="X34" s="10">
        <f t="shared" si="7"/>
        <v>-0.30880962559999997</v>
      </c>
      <c r="Y34" s="4" t="s">
        <v>13</v>
      </c>
      <c r="Z34" s="10">
        <v>9.2219999999999996E-2</v>
      </c>
      <c r="AA34" s="11">
        <v>9.2219999999999996E-2</v>
      </c>
      <c r="AB34" s="12">
        <v>-23.65457</v>
      </c>
      <c r="AC34" s="10">
        <v>-2.18146</v>
      </c>
      <c r="AD34" s="10">
        <f t="shared" si="5"/>
        <v>-2.1814244453999998</v>
      </c>
      <c r="AE34" s="4" t="s">
        <v>13</v>
      </c>
    </row>
    <row r="35" spans="1:31" ht="14.1" customHeight="1" x14ac:dyDescent="0.2">
      <c r="A35" s="6" t="s">
        <v>51</v>
      </c>
      <c r="B35" s="10">
        <v>0.15121000000000001</v>
      </c>
      <c r="C35" s="11">
        <v>0.15121000000000001</v>
      </c>
      <c r="D35" s="12">
        <v>-1.8955900000000001</v>
      </c>
      <c r="E35" s="10">
        <v>-0.28663</v>
      </c>
      <c r="F35" s="10">
        <f t="shared" si="3"/>
        <v>-0.28663216390000001</v>
      </c>
      <c r="G35" s="4" t="s">
        <v>13</v>
      </c>
      <c r="H35" s="10">
        <v>0.14788999999999999</v>
      </c>
      <c r="I35" s="11">
        <v>0.14788999999999999</v>
      </c>
      <c r="J35" s="12">
        <v>-0.63849</v>
      </c>
      <c r="K35" s="10">
        <v>-9.443E-2</v>
      </c>
      <c r="L35" s="10">
        <f t="shared" si="6"/>
        <v>-9.4426286099999993E-2</v>
      </c>
      <c r="M35" s="4" t="s">
        <v>13</v>
      </c>
      <c r="N35" s="10">
        <v>0.14115</v>
      </c>
      <c r="O35" s="11">
        <v>0.14115</v>
      </c>
      <c r="P35" s="16">
        <v>2003.4049399999999</v>
      </c>
      <c r="Q35" s="13">
        <v>282.77292999999997</v>
      </c>
      <c r="R35" s="13">
        <f t="shared" si="4"/>
        <v>282.78060728099996</v>
      </c>
      <c r="S35" s="4" t="s">
        <v>13</v>
      </c>
      <c r="T35" s="10">
        <v>0.14354</v>
      </c>
      <c r="U35" s="11">
        <v>0.14354</v>
      </c>
      <c r="V35" s="12">
        <v>-3.8207399999999998</v>
      </c>
      <c r="W35" s="10">
        <v>-0.54844000000000004</v>
      </c>
      <c r="X35" s="10">
        <f t="shared" si="7"/>
        <v>-0.54842901960000001</v>
      </c>
      <c r="Y35" s="4" t="s">
        <v>13</v>
      </c>
      <c r="Z35" s="10">
        <v>0.16794000000000001</v>
      </c>
      <c r="AA35" s="11">
        <v>0.16794000000000001</v>
      </c>
      <c r="AB35" s="12">
        <v>-8.2942699999999991</v>
      </c>
      <c r="AC35" s="10">
        <v>-1.3929800000000001</v>
      </c>
      <c r="AD35" s="10">
        <f t="shared" si="5"/>
        <v>-1.3929397038</v>
      </c>
      <c r="AE35" s="4" t="s">
        <v>13</v>
      </c>
    </row>
    <row r="36" spans="1:31" ht="14.1" customHeight="1" x14ac:dyDescent="0.2">
      <c r="A36" s="6" t="s">
        <v>52</v>
      </c>
      <c r="B36" s="10">
        <v>5.9650000000000002E-2</v>
      </c>
      <c r="C36" s="11">
        <v>5.9650000000000002E-2</v>
      </c>
      <c r="D36" s="12">
        <v>-1.8421400000000001</v>
      </c>
      <c r="E36" s="10">
        <v>-0.10989</v>
      </c>
      <c r="F36" s="10">
        <f t="shared" si="3"/>
        <v>-0.10988365100000001</v>
      </c>
      <c r="G36" s="4" t="s">
        <v>13</v>
      </c>
      <c r="H36" s="10">
        <v>4.6510000000000003E-2</v>
      </c>
      <c r="I36" s="11">
        <v>4.6510000000000003E-2</v>
      </c>
      <c r="J36" s="12">
        <v>-0.76188</v>
      </c>
      <c r="K36" s="10">
        <v>-3.5430000000000003E-2</v>
      </c>
      <c r="L36" s="10">
        <f t="shared" si="6"/>
        <v>-3.5435038799999999E-2</v>
      </c>
      <c r="M36" s="4" t="s">
        <v>13</v>
      </c>
      <c r="N36" s="10">
        <v>6.2309999999999997E-2</v>
      </c>
      <c r="O36" s="11">
        <v>6.2309999999999997E-2</v>
      </c>
      <c r="P36" s="16">
        <v>1593.75515</v>
      </c>
      <c r="Q36" s="13">
        <v>99.302250000000001</v>
      </c>
      <c r="R36" s="13">
        <f t="shared" si="4"/>
        <v>99.306883396499998</v>
      </c>
      <c r="S36" s="4" t="s">
        <v>13</v>
      </c>
      <c r="T36" s="10">
        <v>4.6899999999999997E-2</v>
      </c>
      <c r="U36" s="11">
        <v>4.6899999999999997E-2</v>
      </c>
      <c r="V36" s="12">
        <v>-3.74282</v>
      </c>
      <c r="W36" s="10">
        <v>-0.17554</v>
      </c>
      <c r="X36" s="10">
        <f t="shared" si="7"/>
        <v>-0.175538258</v>
      </c>
      <c r="Y36" s="4" t="s">
        <v>13</v>
      </c>
      <c r="Z36" s="10">
        <v>3.6760000000000001E-2</v>
      </c>
      <c r="AA36" s="11">
        <v>3.6760000000000001E-2</v>
      </c>
      <c r="AB36" s="12">
        <v>-80.902280000000005</v>
      </c>
      <c r="AC36" s="10">
        <v>-2.9742000000000002</v>
      </c>
      <c r="AD36" s="10">
        <f t="shared" si="5"/>
        <v>-2.9739678128000002</v>
      </c>
      <c r="AE36" s="4" t="s">
        <v>13</v>
      </c>
    </row>
    <row r="37" spans="1:31" ht="14.1" customHeight="1" x14ac:dyDescent="0.2">
      <c r="A37" s="6" t="s">
        <v>53</v>
      </c>
      <c r="B37" s="10">
        <v>5.3609999999999998E-2</v>
      </c>
      <c r="C37" s="11">
        <v>5.3609999999999998E-2</v>
      </c>
      <c r="D37" s="12">
        <v>-1.56359</v>
      </c>
      <c r="E37" s="10">
        <v>-8.3820000000000006E-2</v>
      </c>
      <c r="F37" s="10">
        <f t="shared" si="3"/>
        <v>-8.3824059899999998E-2</v>
      </c>
      <c r="G37" s="4" t="s">
        <v>13</v>
      </c>
      <c r="H37" s="10">
        <v>5.6579999999999998E-2</v>
      </c>
      <c r="I37" s="11">
        <v>5.6579999999999998E-2</v>
      </c>
      <c r="J37" s="12">
        <v>0.21421000000000001</v>
      </c>
      <c r="K37" s="10">
        <v>1.2120000000000001E-2</v>
      </c>
      <c r="L37" s="10">
        <f t="shared" si="6"/>
        <v>1.21200018E-2</v>
      </c>
      <c r="M37" s="4" t="s">
        <v>13</v>
      </c>
      <c r="N37" s="10">
        <v>5.3560000000000003E-2</v>
      </c>
      <c r="O37" s="11">
        <v>5.3560000000000003E-2</v>
      </c>
      <c r="P37" s="16">
        <v>-726.72802000000001</v>
      </c>
      <c r="Q37" s="13">
        <v>-38.920119999999997</v>
      </c>
      <c r="R37" s="13">
        <f t="shared" si="4"/>
        <v>-38.923552751200006</v>
      </c>
      <c r="S37" s="4" t="s">
        <v>13</v>
      </c>
      <c r="T37" s="10">
        <v>5.5649999999999998E-2</v>
      </c>
      <c r="U37" s="11">
        <v>5.5649999999999998E-2</v>
      </c>
      <c r="V37" s="12">
        <v>-1.3062199999999999</v>
      </c>
      <c r="W37" s="10">
        <v>-7.2690000000000005E-2</v>
      </c>
      <c r="X37" s="10">
        <f t="shared" si="7"/>
        <v>-7.2691143E-2</v>
      </c>
      <c r="Y37" s="4" t="s">
        <v>13</v>
      </c>
      <c r="Z37" s="10">
        <v>5.2580000000000002E-2</v>
      </c>
      <c r="AA37" s="11">
        <v>5.2580000000000002E-2</v>
      </c>
      <c r="AB37" s="12">
        <v>10.43637</v>
      </c>
      <c r="AC37" s="10">
        <v>0.54876000000000003</v>
      </c>
      <c r="AD37" s="10">
        <f t="shared" si="5"/>
        <v>0.54874433460000005</v>
      </c>
      <c r="AE37" s="4" t="s">
        <v>13</v>
      </c>
    </row>
    <row r="38" spans="1:31" ht="14.1" customHeight="1" x14ac:dyDescent="0.2">
      <c r="A38" s="6" t="s">
        <v>54</v>
      </c>
      <c r="B38" s="10" t="s">
        <v>13</v>
      </c>
      <c r="C38" s="11" t="s">
        <v>13</v>
      </c>
      <c r="D38" s="12" t="s">
        <v>13</v>
      </c>
      <c r="E38" s="10" t="s">
        <v>13</v>
      </c>
      <c r="F38" s="10" t="s">
        <v>13</v>
      </c>
      <c r="G38" s="4" t="s">
        <v>13</v>
      </c>
      <c r="H38" s="10" t="s">
        <v>13</v>
      </c>
      <c r="I38" s="11" t="s">
        <v>13</v>
      </c>
      <c r="J38" s="12" t="s">
        <v>13</v>
      </c>
      <c r="K38" s="10" t="s">
        <v>13</v>
      </c>
      <c r="L38" s="10" t="s">
        <v>13</v>
      </c>
      <c r="M38" s="4" t="s">
        <v>13</v>
      </c>
      <c r="N38" s="10">
        <v>0.26055</v>
      </c>
      <c r="O38" s="11">
        <v>0.26055</v>
      </c>
      <c r="P38" s="16">
        <v>13350.5635</v>
      </c>
      <c r="Q38" s="13">
        <v>3478.4858100000001</v>
      </c>
      <c r="R38" s="13">
        <f t="shared" si="4"/>
        <v>3478.489319925</v>
      </c>
      <c r="S38" s="4" t="s">
        <v>13</v>
      </c>
      <c r="T38" s="10" t="s">
        <v>13</v>
      </c>
      <c r="U38" s="11" t="s">
        <v>13</v>
      </c>
      <c r="V38" s="12" t="s">
        <v>13</v>
      </c>
      <c r="W38" s="10" t="s">
        <v>13</v>
      </c>
      <c r="X38" s="10" t="s">
        <v>13</v>
      </c>
      <c r="Y38" s="4" t="s">
        <v>13</v>
      </c>
      <c r="Z38" s="10" t="s">
        <v>13</v>
      </c>
      <c r="AA38" s="11" t="s">
        <v>13</v>
      </c>
      <c r="AB38" s="12" t="s">
        <v>13</v>
      </c>
      <c r="AC38" s="10" t="s">
        <v>13</v>
      </c>
      <c r="AD38" s="10" t="s">
        <v>13</v>
      </c>
      <c r="AE38" s="4" t="s">
        <v>13</v>
      </c>
    </row>
    <row r="40" spans="1:31" ht="12" customHeight="1" x14ac:dyDescent="0.2">
      <c r="A40" s="7" t="s">
        <v>66</v>
      </c>
    </row>
    <row r="41" spans="1:31" ht="12" customHeight="1" x14ac:dyDescent="0.2">
      <c r="A41" s="7" t="s">
        <v>67</v>
      </c>
    </row>
    <row r="42" spans="1:31" ht="12" customHeight="1" x14ac:dyDescent="0.2">
      <c r="A42" s="31" t="s">
        <v>68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WIOA - Adults</vt:lpstr>
      <vt:lpstr>WIOA - Dislocated Workers</vt:lpstr>
      <vt:lpstr>WIOA - 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tgjertsen</dc:creator>
  <cp:lastModifiedBy>Gjertsen, Terje (WTB)</cp:lastModifiedBy>
  <cp:revision>1</cp:revision>
  <dcterms:created xsi:type="dcterms:W3CDTF">2024-06-12T17:52:34Z</dcterms:created>
  <dcterms:modified xsi:type="dcterms:W3CDTF">2024-06-14T18:01:32Z</dcterms:modified>
</cp:coreProperties>
</file>