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R:\Data\WIOA_Performance\4_Evaluation_Core\Local_SAM\Models\Models_PY24\LSAM24_Scenario_Explorer\"/>
    </mc:Choice>
  </mc:AlternateContent>
  <xr:revisionPtr revIDLastSave="0" documentId="13_ncr:1_{07C2F63E-ADBE-4B38-AEED-F9BA4EDAB808}" xr6:coauthVersionLast="47" xr6:coauthVersionMax="47" xr10:uidLastSave="{00000000-0000-0000-0000-000000000000}"/>
  <bookViews>
    <workbookView xWindow="-38520" yWindow="-120" windowWidth="38640" windowHeight="15840" xr2:uid="{00000000-000D-0000-FFFF-FFFF00000000}"/>
  </bookViews>
  <sheets>
    <sheet name="WIOA - Adults" sheetId="1" r:id="rId1"/>
    <sheet name="WIOA - Dislocated Workers" sheetId="2" r:id="rId2"/>
    <sheet name="WIOA - Youth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9" i="1" l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9" i="1"/>
  <c r="AD30" i="1"/>
  <c r="AD31" i="1"/>
  <c r="AD32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2" i="1"/>
  <c r="AC2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5" i="1"/>
  <c r="X38" i="1"/>
  <c r="X39" i="1"/>
  <c r="X40" i="1"/>
  <c r="X41" i="1"/>
  <c r="X42" i="1"/>
  <c r="X43" i="1"/>
  <c r="X44" i="1"/>
  <c r="X45" i="1"/>
  <c r="X46" i="1"/>
  <c r="X47" i="1"/>
  <c r="X2" i="1"/>
  <c r="W2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8" i="1"/>
  <c r="R39" i="1"/>
  <c r="R40" i="1"/>
  <c r="R41" i="1"/>
  <c r="R42" i="1"/>
  <c r="R43" i="1"/>
  <c r="R44" i="1"/>
  <c r="R45" i="1"/>
  <c r="R46" i="1"/>
  <c r="R47" i="1"/>
  <c r="R48" i="1"/>
  <c r="R2" i="1"/>
  <c r="Q2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8" i="1"/>
  <c r="L39" i="1"/>
  <c r="L40" i="1"/>
  <c r="L41" i="1"/>
  <c r="L42" i="1"/>
  <c r="L43" i="1"/>
  <c r="L44" i="1"/>
  <c r="L45" i="1"/>
  <c r="L46" i="1"/>
  <c r="L47" i="1"/>
  <c r="L2" i="1"/>
  <c r="K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8" i="1"/>
  <c r="F39" i="1"/>
  <c r="F40" i="1"/>
  <c r="F41" i="1"/>
  <c r="F42" i="1"/>
  <c r="F43" i="1"/>
  <c r="F44" i="1"/>
  <c r="F45" i="1"/>
  <c r="F46" i="1"/>
  <c r="F47" i="1"/>
  <c r="F2" i="1"/>
  <c r="E2" i="1"/>
  <c r="AD2" i="2"/>
  <c r="AC2" i="2"/>
  <c r="X2" i="2"/>
  <c r="W2" i="2"/>
  <c r="R2" i="2"/>
  <c r="Q2" i="2"/>
  <c r="L2" i="2"/>
  <c r="K2" i="2"/>
  <c r="F2" i="2"/>
  <c r="E2" i="2"/>
  <c r="AD2" i="3"/>
  <c r="AC2" i="3"/>
  <c r="X2" i="3"/>
  <c r="W2" i="3"/>
  <c r="R2" i="3"/>
  <c r="Q2" i="3"/>
  <c r="L2" i="3"/>
  <c r="K2" i="3"/>
  <c r="F2" i="3"/>
  <c r="E2" i="3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2" i="2"/>
  <c r="AD31" i="2"/>
  <c r="AD30" i="2"/>
  <c r="AD29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X47" i="2"/>
  <c r="X46" i="2"/>
  <c r="X45" i="2"/>
  <c r="X44" i="2"/>
  <c r="X43" i="2"/>
  <c r="X42" i="2"/>
  <c r="X41" i="2"/>
  <c r="X40" i="2"/>
  <c r="X39" i="2"/>
  <c r="X38" i="2"/>
  <c r="X35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R48" i="2"/>
  <c r="R47" i="2"/>
  <c r="R46" i="2"/>
  <c r="R45" i="2"/>
  <c r="R44" i="2"/>
  <c r="R43" i="2"/>
  <c r="R42" i="2"/>
  <c r="R41" i="2"/>
  <c r="R40" i="2"/>
  <c r="R39" i="2"/>
  <c r="R38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35" i="2"/>
  <c r="L47" i="2"/>
  <c r="L46" i="2"/>
  <c r="L45" i="2"/>
  <c r="L44" i="2"/>
  <c r="L43" i="2"/>
  <c r="L42" i="2"/>
  <c r="L41" i="2"/>
  <c r="L40" i="2"/>
  <c r="L39" i="2"/>
  <c r="L38" i="2"/>
  <c r="F47" i="2"/>
  <c r="F46" i="2"/>
  <c r="F45" i="2"/>
  <c r="F44" i="2"/>
  <c r="F43" i="2"/>
  <c r="F42" i="2"/>
  <c r="F41" i="2"/>
  <c r="F40" i="2"/>
  <c r="F39" i="2"/>
  <c r="F38" i="2"/>
  <c r="F35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AD37" i="3"/>
  <c r="AD36" i="3"/>
  <c r="AD35" i="3"/>
  <c r="AD34" i="3"/>
  <c r="AD33" i="3"/>
  <c r="AD32" i="3"/>
  <c r="AD31" i="3"/>
  <c r="AD30" i="3"/>
  <c r="AD29" i="3"/>
  <c r="AD28" i="3"/>
  <c r="AD27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X37" i="3"/>
  <c r="X36" i="3"/>
  <c r="X35" i="3"/>
  <c r="X34" i="3"/>
  <c r="X33" i="3"/>
  <c r="X32" i="3"/>
  <c r="X31" i="3"/>
  <c r="X30" i="3"/>
  <c r="X29" i="3"/>
  <c r="X28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R38" i="3"/>
  <c r="R37" i="3"/>
  <c r="R36" i="3"/>
  <c r="R35" i="3"/>
  <c r="R34" i="3"/>
  <c r="R33" i="3"/>
  <c r="R32" i="3"/>
  <c r="R31" i="3"/>
  <c r="R30" i="3"/>
  <c r="R29" i="3"/>
  <c r="R28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L37" i="3"/>
  <c r="L36" i="3"/>
  <c r="L35" i="3"/>
  <c r="L34" i="3"/>
  <c r="L33" i="3"/>
  <c r="L32" i="3"/>
  <c r="L31" i="3"/>
  <c r="L30" i="3"/>
  <c r="L29" i="3"/>
  <c r="L28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F37" i="3"/>
  <c r="F36" i="3"/>
  <c r="F35" i="3"/>
  <c r="F34" i="3"/>
  <c r="F33" i="3"/>
  <c r="F32" i="3"/>
  <c r="F31" i="3"/>
  <c r="F30" i="3"/>
  <c r="F29" i="3"/>
  <c r="F28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tc={8D2954F7-DACB-41F8-8674-4DE86D6DB786}</author>
  </authors>
  <commentList>
    <comment ref="C6" authorId="0" shapeId="0" xr:uid="{8D2954F7-DACB-41F8-8674-4DE86D6DB78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tc={BBD70F97-282B-4AD5-8641-A541BC4605AB}</author>
  </authors>
  <commentList>
    <comment ref="C6" authorId="0" shapeId="0" xr:uid="{BBD70F97-282B-4AD5-8641-A541BC4605A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tc={DF6ADAAC-9C7E-4C50-890B-A1581A0BC265}</author>
  </authors>
  <commentList>
    <comment ref="C6" authorId="0" shapeId="0" xr:uid="{DF6ADAAC-9C7E-4C50-890B-A1581A0BC26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sharedStrings.xml><?xml version="1.0" encoding="utf-8"?>
<sst xmlns="http://schemas.openxmlformats.org/spreadsheetml/2006/main" count="1029" uniqueCount="69">
  <si>
    <t>Local Statistical Adjustment Model (LSAM) Program Year 2024 and 2025</t>
  </si>
  <si>
    <t>12-Spokane (53035)</t>
  </si>
  <si>
    <t>Adults</t>
  </si>
  <si>
    <t>Employment Q2</t>
  </si>
  <si>
    <t>Employment Q4</t>
  </si>
  <si>
    <t>Median Earnings</t>
  </si>
  <si>
    <t>Credential Rate</t>
  </si>
  <si>
    <t>Measurable Skill Gains</t>
  </si>
  <si>
    <t>PY22
Regressor</t>
  </si>
  <si>
    <t>Your
Regressor</t>
  </si>
  <si>
    <t>PY19-22
Coefficient</t>
  </si>
  <si>
    <t>PY22
Estimate</t>
  </si>
  <si>
    <t>Your
Estimate</t>
  </si>
  <si>
    <t>.</t>
  </si>
  <si>
    <t>Local Area Fixed Effect</t>
  </si>
  <si>
    <t>Female</t>
  </si>
  <si>
    <t>Age 25 to 44</t>
  </si>
  <si>
    <t>Age 45 to 54</t>
  </si>
  <si>
    <t>Age 55 and over</t>
  </si>
  <si>
    <t>Hispanic Ethnicity</t>
  </si>
  <si>
    <t>American Indian or Native Alaskan (not Hispanic)</t>
  </si>
  <si>
    <t>Asian (not Hispanic)</t>
  </si>
  <si>
    <t>Black (not Hispanic)</t>
  </si>
  <si>
    <t>Hawaiian/Pacific Islander (not Hispanic)</t>
  </si>
  <si>
    <t>More than one (not Hispanic)</t>
  </si>
  <si>
    <t>High school equivalency</t>
  </si>
  <si>
    <t>Some college</t>
  </si>
  <si>
    <t>Certificate or Other Post-Secondary Degree</t>
  </si>
  <si>
    <t>Associate Degree</t>
  </si>
  <si>
    <t>Bachelor Degree</t>
  </si>
  <si>
    <t>Graduate Degree</t>
  </si>
  <si>
    <t>Disabled</t>
  </si>
  <si>
    <t>Veteran</t>
  </si>
  <si>
    <t>Employed at Program Entry</t>
  </si>
  <si>
    <t>UI Claimant (non-exhaustee)</t>
  </si>
  <si>
    <t>Long Term Unemployed</t>
  </si>
  <si>
    <t>In School at Program Entry</t>
  </si>
  <si>
    <t>Public Assistance</t>
  </si>
  <si>
    <t>Barrier Population</t>
  </si>
  <si>
    <t>Days in Program (norm)</t>
  </si>
  <si>
    <t>Average Wages Q1-Q3 Before Participation (norm)</t>
  </si>
  <si>
    <t>Wages Before Participation</t>
  </si>
  <si>
    <t>Days Enrolled in Education or Training (norm)</t>
  </si>
  <si>
    <t>Enrolled in Education or Training Program under 30 Days</t>
  </si>
  <si>
    <t>Construction Employment</t>
  </si>
  <si>
    <t>Educational, or Health Care Related Employment</t>
  </si>
  <si>
    <t>Financial Services Employment</t>
  </si>
  <si>
    <t>Information Services Employment</t>
  </si>
  <si>
    <t>Leisure, Hospitality, or Entertainment Related Employment</t>
  </si>
  <si>
    <t>Manufacturing Related Employment</t>
  </si>
  <si>
    <t>Natural Resources Employment</t>
  </si>
  <si>
    <t>Professional and Business Services Employment</t>
  </si>
  <si>
    <t>Federal, State, or Local Government Employment</t>
  </si>
  <si>
    <t>Unemployment Rate not Seasonally Adjusted</t>
  </si>
  <si>
    <t>Average Wages of Labor Force (norm)</t>
  </si>
  <si>
    <t>Dislocated Workers</t>
  </si>
  <si>
    <t>Youth</t>
  </si>
  <si>
    <t>Age 14 to 17</t>
  </si>
  <si>
    <t>Age 18 to 19</t>
  </si>
  <si>
    <t>Age 20 to 21</t>
  </si>
  <si>
    <t>Youth - Pregnant or Parenting</t>
  </si>
  <si>
    <t>Youth - Additional Assistance</t>
  </si>
  <si>
    <t>Youth - Foster Care at Entry</t>
  </si>
  <si>
    <t>These coefficents were found using data in annual reports PY19 though PY22.</t>
  </si>
  <si>
    <t>Coefficients used for future assessments will be based on data available at that time.</t>
  </si>
  <si>
    <t>Regressors suffixed with (norm) are normalized - Consult designated workbook</t>
  </si>
  <si>
    <t>WIOA Youth</t>
  </si>
  <si>
    <t>WIOA Dislocated Workers</t>
  </si>
  <si>
    <t>WIOA Adults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</si>
</sst>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,##0.00000"/>
    <numFmt numFmtId="165" formatCode="###,###,###,##0"/>
    <numFmt numFmtId="166" formatCode="0.0%"/>
    <numFmt numFmtId="167" formatCode="###,##0.000"/>
    <numFmt numFmtId="168" formatCode="&quot;$&quot;#,##0"/>
    <numFmt numFmtId="169" formatCode="###,##0"/>
  </numFmts>
  <fonts count="9" x14ac:knownFonts="1">
    <font>
      <sz val="9.5"/>
      <color rgb="FF000000"/>
      <name val="Arial"/>
    </font>
    <font>
      <b/>
      <sz val="11"/>
      <color rgb="FF112277"/>
      <name val="Arial"/>
      <family val="2"/>
    </font>
    <font>
      <b/>
      <sz val="9.5"/>
      <color rgb="FF112277"/>
      <name val="Arial"/>
      <family val="2"/>
    </font>
    <font>
      <sz val="9.5"/>
      <color rgb="FF000000"/>
      <name val="Arial"/>
      <family val="2"/>
    </font>
    <font>
      <sz val="9.5"/>
      <color rgb="FF00B050"/>
      <name val="Arial"/>
      <family val="2"/>
    </font>
    <font>
      <i/>
      <sz val="9.5"/>
      <color rgb="FF000000"/>
      <name val="Arial"/>
      <family val="2"/>
    </font>
    <font>
      <b/>
      <sz val="9.5"/>
      <color rgb="FF000000"/>
      <name val="Arial"/>
      <family val="2"/>
    </font>
    <font>
      <b/>
      <sz val="9.5"/>
      <color rgb="FFFF0000"/>
      <name val="Arial"/>
      <family val="2"/>
    </font>
    <font>
      <b/>
      <sz val="14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2" borderId="0" xfId="0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right"/>
    </xf>
    <xf numFmtId="0" fontId="2" fillId="3" borderId="1" xfId="0" applyFont="1" applyFill="1" applyBorder="1" applyAlignment="1">
      <alignment horizontal="left" indent="1"/>
    </xf>
    <xf numFmtId="0" fontId="2" fillId="3" borderId="1" xfId="0" applyFont="1" applyFill="1" applyBorder="1" applyAlignment="1">
      <alignment horizontal="left" vertical="top" indent="1"/>
    </xf>
    <xf numFmtId="0" fontId="0" fillId="2" borderId="0" xfId="0" applyFill="1" applyAlignment="1">
      <alignment horizontal="left" indent="1"/>
    </xf>
    <xf numFmtId="0" fontId="1" fillId="2" borderId="0" xfId="0" applyFont="1" applyFill="1" applyAlignment="1">
      <alignment wrapText="1"/>
    </xf>
    <xf numFmtId="0" fontId="0" fillId="2" borderId="0" xfId="0" applyFill="1"/>
    <xf numFmtId="166" fontId="0" fillId="4" borderId="2" xfId="1" applyNumberFormat="1" applyFont="1" applyFill="1" applyBorder="1" applyAlignment="1">
      <alignment horizontal="center"/>
    </xf>
    <xf numFmtId="166" fontId="4" fillId="4" borderId="2" xfId="1" applyNumberFormat="1" applyFont="1" applyFill="1" applyBorder="1" applyAlignment="1">
      <alignment horizontal="center"/>
    </xf>
    <xf numFmtId="167" fontId="0" fillId="4" borderId="2" xfId="0" applyNumberFormat="1" applyFill="1" applyBorder="1" applyAlignment="1">
      <alignment horizontal="center"/>
    </xf>
    <xf numFmtId="168" fontId="0" fillId="4" borderId="2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6" fontId="0" fillId="4" borderId="3" xfId="1" applyNumberFormat="1" applyFont="1" applyFill="1" applyBorder="1" applyAlignment="1">
      <alignment horizontal="center"/>
    </xf>
    <xf numFmtId="168" fontId="0" fillId="4" borderId="3" xfId="0" applyNumberFormat="1" applyFill="1" applyBorder="1" applyAlignment="1">
      <alignment horizontal="center"/>
    </xf>
    <xf numFmtId="169" fontId="0" fillId="4" borderId="2" xfId="0" applyNumberForma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 indent="1"/>
    </xf>
    <xf numFmtId="164" fontId="0" fillId="4" borderId="2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6" fontId="5" fillId="2" borderId="6" xfId="1" applyNumberFormat="1" applyFont="1" applyFill="1" applyBorder="1" applyAlignment="1">
      <alignment horizontal="center" vertical="center"/>
    </xf>
    <xf numFmtId="166" fontId="6" fillId="5" borderId="6" xfId="1" applyNumberFormat="1" applyFont="1" applyFill="1" applyBorder="1" applyAlignment="1">
      <alignment horizontal="center" vertical="center"/>
    </xf>
    <xf numFmtId="165" fontId="0" fillId="4" borderId="7" xfId="0" applyNumberFormat="1" applyFill="1" applyBorder="1" applyAlignment="1">
      <alignment horizontal="right" vertical="center"/>
    </xf>
    <xf numFmtId="165" fontId="0" fillId="4" borderId="2" xfId="0" applyNumberFormat="1" applyFill="1" applyBorder="1" applyAlignment="1">
      <alignment horizontal="right" vertical="center"/>
    </xf>
    <xf numFmtId="168" fontId="5" fillId="2" borderId="6" xfId="0" applyNumberFormat="1" applyFont="1" applyFill="1" applyBorder="1" applyAlignment="1">
      <alignment horizontal="center" vertical="center"/>
    </xf>
    <xf numFmtId="168" fontId="6" fillId="5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jertsen, Terje (WTB)" id="{1F7BFFA4-7693-4504-A5F1-981DEE611AC9}" userId="S::terje.gjertsen@wtb.wa.gov::9bb412e3-a8f7-4f21-bcf3-0e4fe7f59272" providerId="AD"/>
</personList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4-06-11T20:28:52.89" personId="{1F7BFFA4-7693-4504-A5F1-981DEE611AC9}" id="{8D2954F7-DACB-41F8-8674-4DE86D6DB786}">
    <text xml:space="preserve">Change the numbers in this column to adjust for theoretical changes in populations or economic factors and to see how that would impact the model’s estimates.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6" dT="2024-06-11T20:28:52.89" personId="{1F7BFFA4-7693-4504-A5F1-981DEE611AC9}" id="{BBD70F97-282B-4AD5-8641-A541BC4605AB}">
    <text xml:space="preserve">Change the numbers in this column to adjust for theoretical changes in populations or economic factors and to see how that would impact the model’s estimates. 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6" dT="2024-06-11T20:28:52.89" personId="{1F7BFFA4-7693-4504-A5F1-981DEE611AC9}" id="{DF6ADAAC-9C7E-4C50-890B-A1581A0BC265}">
    <text xml:space="preserve">Change the numbers in this column to adjust for theoretical changes in populations or economic factors and to see how that would impact the model’s estimates.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75.6640625" style="6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4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5.6640625" bestFit="1" customWidth="1"/>
  </cols>
  <sheetData>
    <row r="1" spans="1:31" ht="15.9" customHeight="1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s="28" customFormat="1" ht="19.95" customHeight="1" x14ac:dyDescent="0.2">
      <c r="A2" s="29" t="s">
        <v>68</v>
      </c>
      <c r="B2" s="20"/>
      <c r="C2" s="20"/>
      <c r="D2" s="21"/>
      <c r="E2" s="22">
        <f>SUM(E8:E48)</f>
        <v>0.64563999999999999</v>
      </c>
      <c r="F2" s="23">
        <f>SUM(F8:F48)</f>
        <v>0.64566315409999975</v>
      </c>
      <c r="G2" s="24" t="s">
        <v>13</v>
      </c>
      <c r="H2" s="20"/>
      <c r="I2" s="20"/>
      <c r="J2" s="20"/>
      <c r="K2" s="22">
        <f>SUM(K8:K48)</f>
        <v>0.64941000000000026</v>
      </c>
      <c r="L2" s="23">
        <f>SUM(L8:L48)</f>
        <v>0.64941351199999853</v>
      </c>
      <c r="M2" s="25" t="s">
        <v>13</v>
      </c>
      <c r="N2" s="20"/>
      <c r="O2" s="20"/>
      <c r="P2" s="21"/>
      <c r="Q2" s="26">
        <f>SUM(Q8:Q48)</f>
        <v>8462.2937000000002</v>
      </c>
      <c r="R2" s="27">
        <f>SUM(R8:R48)</f>
        <v>8462.2984351266987</v>
      </c>
      <c r="S2" s="24" t="s">
        <v>13</v>
      </c>
      <c r="T2" s="20"/>
      <c r="U2" s="20"/>
      <c r="V2" s="20"/>
      <c r="W2" s="22">
        <f>SUM(W8:W48)</f>
        <v>0.77131999999999967</v>
      </c>
      <c r="X2" s="23">
        <f>SUM(X8:X48)</f>
        <v>0.77132728439999965</v>
      </c>
      <c r="Y2" s="25" t="s">
        <v>13</v>
      </c>
      <c r="Z2" s="20"/>
      <c r="AA2" s="20"/>
      <c r="AB2" s="20"/>
      <c r="AC2" s="22">
        <f>SUM(AC8:AC48)</f>
        <v>0.69789000000000034</v>
      </c>
      <c r="AD2" s="23">
        <f>SUM(AD8:AD48)</f>
        <v>0.69793663629999547</v>
      </c>
      <c r="AE2" s="25" t="s">
        <v>13</v>
      </c>
    </row>
    <row r="3" spans="1:31" ht="14.1" customHeight="1" x14ac:dyDescent="0.25">
      <c r="A3" s="30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4.1" customHeight="1" x14ac:dyDescent="0.25">
      <c r="A4" s="30"/>
      <c r="B4" s="18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4.1" customHeight="1" x14ac:dyDescent="0.25">
      <c r="A5" s="30"/>
      <c r="B5" s="18" t="s">
        <v>3</v>
      </c>
      <c r="C5" s="18"/>
      <c r="D5" s="18"/>
      <c r="E5" s="18"/>
      <c r="F5" s="18"/>
      <c r="G5" s="18"/>
      <c r="H5" s="18" t="s">
        <v>4</v>
      </c>
      <c r="I5" s="18"/>
      <c r="J5" s="18"/>
      <c r="K5" s="18"/>
      <c r="L5" s="18"/>
      <c r="M5" s="18"/>
      <c r="N5" s="18" t="s">
        <v>5</v>
      </c>
      <c r="O5" s="18"/>
      <c r="P5" s="18"/>
      <c r="Q5" s="18"/>
      <c r="R5" s="18"/>
      <c r="S5" s="18"/>
      <c r="T5" s="18" t="s">
        <v>6</v>
      </c>
      <c r="U5" s="18"/>
      <c r="V5" s="18"/>
      <c r="W5" s="18"/>
      <c r="X5" s="18"/>
      <c r="Y5" s="18"/>
      <c r="Z5" s="18" t="s">
        <v>7</v>
      </c>
      <c r="AA5" s="18"/>
      <c r="AB5" s="18"/>
      <c r="AC5" s="18"/>
      <c r="AD5" s="18"/>
      <c r="AE5" s="18"/>
    </row>
    <row r="6" spans="1:31" ht="29.1" customHeight="1" x14ac:dyDescent="0.25">
      <c r="A6" s="30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4"/>
      <c r="B7" s="9"/>
      <c r="C7" s="10"/>
      <c r="D7" s="11"/>
      <c r="E7" s="9"/>
      <c r="F7" s="9"/>
      <c r="G7" s="3"/>
      <c r="H7" s="9"/>
      <c r="I7" s="10"/>
      <c r="J7" s="11"/>
      <c r="K7" s="9"/>
      <c r="L7" s="9"/>
      <c r="M7" s="3"/>
      <c r="N7" s="9"/>
      <c r="O7" s="10"/>
      <c r="P7" s="11"/>
      <c r="Q7" s="12"/>
      <c r="R7" s="12"/>
      <c r="S7" s="3"/>
      <c r="T7" s="9"/>
      <c r="U7" s="10"/>
      <c r="V7" s="11"/>
      <c r="W7" s="9"/>
      <c r="X7" s="9"/>
      <c r="Y7" s="3"/>
      <c r="Z7" s="9"/>
      <c r="AA7" s="10"/>
      <c r="AB7" s="11"/>
      <c r="AC7" s="9"/>
      <c r="AD7" s="9"/>
      <c r="AE7" s="3"/>
    </row>
    <row r="8" spans="1:31" ht="14.1" customHeight="1" x14ac:dyDescent="0.2">
      <c r="A8" s="5" t="s">
        <v>14</v>
      </c>
      <c r="B8" s="13"/>
      <c r="C8" s="13"/>
      <c r="D8" s="13"/>
      <c r="E8" s="14">
        <v>0.65308999999999995</v>
      </c>
      <c r="F8" s="14">
        <v>0.65308999999999995</v>
      </c>
      <c r="G8" s="3" t="s">
        <v>13</v>
      </c>
      <c r="H8" s="13"/>
      <c r="I8" s="13"/>
      <c r="J8" s="13"/>
      <c r="K8" s="9">
        <v>-2.2774800000000002</v>
      </c>
      <c r="L8" s="9">
        <v>-2.2774800000000002</v>
      </c>
      <c r="M8" s="3" t="s">
        <v>13</v>
      </c>
      <c r="N8" s="13"/>
      <c r="O8" s="13"/>
      <c r="P8" s="13"/>
      <c r="Q8" s="15">
        <v>2735.4769500000002</v>
      </c>
      <c r="R8" s="15">
        <v>2735.4769500000002</v>
      </c>
      <c r="S8" s="3" t="s">
        <v>13</v>
      </c>
      <c r="T8" s="13"/>
      <c r="U8" s="13"/>
      <c r="V8" s="13"/>
      <c r="W8" s="9">
        <v>1.2497</v>
      </c>
      <c r="X8" s="9">
        <v>1.2497</v>
      </c>
      <c r="Y8" s="3" t="s">
        <v>13</v>
      </c>
      <c r="Z8" s="13"/>
      <c r="AA8" s="13"/>
      <c r="AB8" s="13"/>
      <c r="AC8" s="9">
        <v>10.694290000000001</v>
      </c>
      <c r="AD8" s="9">
        <v>10.694290000000001</v>
      </c>
      <c r="AE8" s="3" t="s">
        <v>13</v>
      </c>
    </row>
    <row r="9" spans="1:31" ht="14.1" customHeight="1" x14ac:dyDescent="0.2">
      <c r="A9" s="5" t="s">
        <v>15</v>
      </c>
      <c r="B9" s="9">
        <v>0.45978000000000002</v>
      </c>
      <c r="C9" s="10">
        <v>0.45978000000000002</v>
      </c>
      <c r="D9" s="11">
        <v>-7.7420000000000003E-2</v>
      </c>
      <c r="E9" s="9">
        <v>-3.56E-2</v>
      </c>
      <c r="F9" s="9">
        <f t="shared" ref="F9:F33" si="0">C9*D9</f>
        <v>-3.5596167600000006E-2</v>
      </c>
      <c r="G9" s="3" t="s">
        <v>13</v>
      </c>
      <c r="H9" s="9">
        <v>0.45169999999999999</v>
      </c>
      <c r="I9" s="10">
        <v>0.45169999999999999</v>
      </c>
      <c r="J9" s="11">
        <v>2.6890000000000001E-2</v>
      </c>
      <c r="K9" s="9">
        <v>1.2149999999999999E-2</v>
      </c>
      <c r="L9" s="9">
        <f t="shared" ref="L9:L33" si="1">I9*J9</f>
        <v>1.2146212999999999E-2</v>
      </c>
      <c r="M9" s="3" t="s">
        <v>13</v>
      </c>
      <c r="N9" s="9">
        <v>0.45326</v>
      </c>
      <c r="O9" s="10">
        <v>0.45326</v>
      </c>
      <c r="P9" s="16">
        <v>-4322.0389299999997</v>
      </c>
      <c r="Q9" s="12">
        <v>-1958.9913799999999</v>
      </c>
      <c r="R9" s="12">
        <f t="shared" ref="R9:R35" si="2">O9*P9</f>
        <v>-1959.0073654117998</v>
      </c>
      <c r="S9" s="3" t="s">
        <v>13</v>
      </c>
      <c r="T9" s="9">
        <v>0.23319999999999999</v>
      </c>
      <c r="U9" s="10">
        <v>0.23319999999999999</v>
      </c>
      <c r="V9" s="11">
        <v>-0.17460000000000001</v>
      </c>
      <c r="W9" s="9">
        <v>-4.0719999999999999E-2</v>
      </c>
      <c r="X9" s="9">
        <f t="shared" ref="X9:X33" si="3">U9*V9</f>
        <v>-4.0716719999999998E-2</v>
      </c>
      <c r="Y9" s="3" t="s">
        <v>13</v>
      </c>
      <c r="Z9" s="9">
        <v>0.33961999999999998</v>
      </c>
      <c r="AA9" s="10">
        <v>0.33961999999999998</v>
      </c>
      <c r="AB9" s="11">
        <v>-0.2994</v>
      </c>
      <c r="AC9" s="9">
        <v>-0.10168000000000001</v>
      </c>
      <c r="AD9" s="9">
        <f t="shared" ref="AD9:AD27" si="4">AA9*AB9</f>
        <v>-0.101682228</v>
      </c>
      <c r="AE9" s="3" t="s">
        <v>13</v>
      </c>
    </row>
    <row r="10" spans="1:31" ht="14.1" customHeight="1" x14ac:dyDescent="0.2">
      <c r="A10" s="5" t="s">
        <v>16</v>
      </c>
      <c r="B10" s="9">
        <v>0.46694000000000002</v>
      </c>
      <c r="C10" s="10">
        <v>0.46694000000000002</v>
      </c>
      <c r="D10" s="11">
        <v>-0.17959</v>
      </c>
      <c r="E10" s="9">
        <v>-8.3860000000000004E-2</v>
      </c>
      <c r="F10" s="9">
        <f t="shared" si="0"/>
        <v>-8.3857754600000001E-2</v>
      </c>
      <c r="G10" s="3" t="s">
        <v>13</v>
      </c>
      <c r="H10" s="9">
        <v>0.46305000000000002</v>
      </c>
      <c r="I10" s="10">
        <v>0.46305000000000002</v>
      </c>
      <c r="J10" s="11">
        <v>-0.2099</v>
      </c>
      <c r="K10" s="9">
        <v>-9.7189999999999999E-2</v>
      </c>
      <c r="L10" s="9">
        <f t="shared" si="1"/>
        <v>-9.7194195000000011E-2</v>
      </c>
      <c r="M10" s="3" t="s">
        <v>13</v>
      </c>
      <c r="N10" s="9">
        <v>0.48319000000000001</v>
      </c>
      <c r="O10" s="10">
        <v>0.48319000000000001</v>
      </c>
      <c r="P10" s="16">
        <v>-541.45968000000005</v>
      </c>
      <c r="Q10" s="12">
        <v>-261.62968000000001</v>
      </c>
      <c r="R10" s="12">
        <f t="shared" si="2"/>
        <v>-261.62790277920004</v>
      </c>
      <c r="S10" s="3" t="s">
        <v>13</v>
      </c>
      <c r="T10" s="9">
        <v>0.52173999999999998</v>
      </c>
      <c r="U10" s="10">
        <v>0.52173999999999998</v>
      </c>
      <c r="V10" s="11">
        <v>-0.10031</v>
      </c>
      <c r="W10" s="9">
        <v>-5.2330000000000002E-2</v>
      </c>
      <c r="X10" s="9">
        <f t="shared" si="3"/>
        <v>-5.2335739399999998E-2</v>
      </c>
      <c r="Y10" s="3" t="s">
        <v>13</v>
      </c>
      <c r="Z10" s="9">
        <v>0.48585</v>
      </c>
      <c r="AA10" s="10">
        <v>0.48585</v>
      </c>
      <c r="AB10" s="11">
        <v>0.21579999999999999</v>
      </c>
      <c r="AC10" s="9">
        <v>0.10485</v>
      </c>
      <c r="AD10" s="9">
        <f t="shared" si="4"/>
        <v>0.10484642999999999</v>
      </c>
      <c r="AE10" s="3" t="s">
        <v>13</v>
      </c>
    </row>
    <row r="11" spans="1:31" ht="14.1" customHeight="1" x14ac:dyDescent="0.2">
      <c r="A11" s="5" t="s">
        <v>17</v>
      </c>
      <c r="B11" s="9">
        <v>0.17621000000000001</v>
      </c>
      <c r="C11" s="10">
        <v>0.17621000000000001</v>
      </c>
      <c r="D11" s="11">
        <v>1.0160000000000001E-2</v>
      </c>
      <c r="E11" s="9">
        <v>1.7899999999999999E-3</v>
      </c>
      <c r="F11" s="9">
        <f t="shared" si="0"/>
        <v>1.7902936000000001E-3</v>
      </c>
      <c r="G11" s="3" t="s">
        <v>13</v>
      </c>
      <c r="H11" s="9">
        <v>0.17841000000000001</v>
      </c>
      <c r="I11" s="10">
        <v>0.17841000000000001</v>
      </c>
      <c r="J11" s="11">
        <v>-0.15014</v>
      </c>
      <c r="K11" s="9">
        <v>-2.6790000000000001E-2</v>
      </c>
      <c r="L11" s="9">
        <f t="shared" si="1"/>
        <v>-2.6786477400000001E-2</v>
      </c>
      <c r="M11" s="3" t="s">
        <v>13</v>
      </c>
      <c r="N11" s="9">
        <v>0.17279</v>
      </c>
      <c r="O11" s="10">
        <v>0.17279</v>
      </c>
      <c r="P11" s="16">
        <v>-5955.0394100000003</v>
      </c>
      <c r="Q11" s="12">
        <v>-1028.99578</v>
      </c>
      <c r="R11" s="12">
        <f t="shared" si="2"/>
        <v>-1028.9712596539</v>
      </c>
      <c r="S11" s="3" t="s">
        <v>13</v>
      </c>
      <c r="T11" s="9">
        <v>0.15809999999999999</v>
      </c>
      <c r="U11" s="10">
        <v>0.15809999999999999</v>
      </c>
      <c r="V11" s="11">
        <v>-8.5669999999999996E-2</v>
      </c>
      <c r="W11" s="9">
        <v>-1.354E-2</v>
      </c>
      <c r="X11" s="9">
        <f t="shared" si="3"/>
        <v>-1.3544426999999998E-2</v>
      </c>
      <c r="Y11" s="3" t="s">
        <v>13</v>
      </c>
      <c r="Z11" s="9">
        <v>0.16508999999999999</v>
      </c>
      <c r="AA11" s="10">
        <v>0.16508999999999999</v>
      </c>
      <c r="AB11" s="11">
        <v>-0.13245000000000001</v>
      </c>
      <c r="AC11" s="9">
        <v>-2.1870000000000001E-2</v>
      </c>
      <c r="AD11" s="9">
        <f t="shared" si="4"/>
        <v>-2.18661705E-2</v>
      </c>
      <c r="AE11" s="3" t="s">
        <v>13</v>
      </c>
    </row>
    <row r="12" spans="1:31" ht="14.1" customHeight="1" x14ac:dyDescent="0.2">
      <c r="A12" s="5" t="s">
        <v>18</v>
      </c>
      <c r="B12" s="9">
        <v>0.23960000000000001</v>
      </c>
      <c r="C12" s="10">
        <v>0.23960000000000001</v>
      </c>
      <c r="D12" s="11">
        <v>-0.12833</v>
      </c>
      <c r="E12" s="9">
        <v>-3.075E-2</v>
      </c>
      <c r="F12" s="9">
        <f t="shared" si="0"/>
        <v>-3.0747868000000001E-2</v>
      </c>
      <c r="G12" s="3" t="s">
        <v>13</v>
      </c>
      <c r="H12" s="9">
        <v>0.24612999999999999</v>
      </c>
      <c r="I12" s="10">
        <v>0.24612999999999999</v>
      </c>
      <c r="J12" s="11">
        <v>-7.1279999999999996E-2</v>
      </c>
      <c r="K12" s="9">
        <v>-1.754E-2</v>
      </c>
      <c r="L12" s="9">
        <f t="shared" si="1"/>
        <v>-1.7544146399999998E-2</v>
      </c>
      <c r="M12" s="3" t="s">
        <v>13</v>
      </c>
      <c r="N12" s="9">
        <v>0.22216</v>
      </c>
      <c r="O12" s="10">
        <v>0.22216</v>
      </c>
      <c r="P12" s="16">
        <v>652.12509999999997</v>
      </c>
      <c r="Q12" s="12">
        <v>144.87862999999999</v>
      </c>
      <c r="R12" s="12">
        <f t="shared" si="2"/>
        <v>144.876112216</v>
      </c>
      <c r="S12" s="3" t="s">
        <v>13</v>
      </c>
      <c r="T12" s="9">
        <v>0.15415000000000001</v>
      </c>
      <c r="U12" s="10">
        <v>0.15415000000000001</v>
      </c>
      <c r="V12" s="11">
        <v>5.2080000000000001E-2</v>
      </c>
      <c r="W12" s="9">
        <v>8.0300000000000007E-3</v>
      </c>
      <c r="X12" s="9">
        <f t="shared" si="3"/>
        <v>8.0281320000000003E-3</v>
      </c>
      <c r="Y12" s="3" t="s">
        <v>13</v>
      </c>
      <c r="Z12" s="9">
        <v>0.13208</v>
      </c>
      <c r="AA12" s="10">
        <v>0.13208</v>
      </c>
      <c r="AB12" s="11">
        <v>0.33556999999999998</v>
      </c>
      <c r="AC12" s="9">
        <v>4.4319999999999998E-2</v>
      </c>
      <c r="AD12" s="9">
        <f t="shared" si="4"/>
        <v>4.4322085599999998E-2</v>
      </c>
      <c r="AE12" s="3" t="s">
        <v>13</v>
      </c>
    </row>
    <row r="13" spans="1:31" ht="14.1" customHeight="1" x14ac:dyDescent="0.2">
      <c r="A13" s="5" t="s">
        <v>19</v>
      </c>
      <c r="B13" s="9">
        <v>6.6460000000000005E-2</v>
      </c>
      <c r="C13" s="10">
        <v>6.6460000000000005E-2</v>
      </c>
      <c r="D13" s="11">
        <v>-7.7770000000000006E-2</v>
      </c>
      <c r="E13" s="9">
        <v>-5.1700000000000001E-3</v>
      </c>
      <c r="F13" s="9">
        <f t="shared" si="0"/>
        <v>-5.1685942000000004E-3</v>
      </c>
      <c r="G13" s="3" t="s">
        <v>13</v>
      </c>
      <c r="H13" s="9">
        <v>5.672E-2</v>
      </c>
      <c r="I13" s="10">
        <v>5.672E-2</v>
      </c>
      <c r="J13" s="11">
        <v>-3.3500000000000002E-2</v>
      </c>
      <c r="K13" s="9">
        <v>-1.9E-3</v>
      </c>
      <c r="L13" s="9">
        <f t="shared" si="1"/>
        <v>-1.9001200000000002E-3</v>
      </c>
      <c r="M13" s="3" t="s">
        <v>13</v>
      </c>
      <c r="N13" s="9">
        <v>7.6679999999999998E-2</v>
      </c>
      <c r="O13" s="10">
        <v>7.6679999999999998E-2</v>
      </c>
      <c r="P13" s="16">
        <v>-1228.5175400000001</v>
      </c>
      <c r="Q13" s="12">
        <v>-94.203550000000007</v>
      </c>
      <c r="R13" s="12">
        <f t="shared" si="2"/>
        <v>-94.202724967199998</v>
      </c>
      <c r="S13" s="3" t="s">
        <v>13</v>
      </c>
      <c r="T13" s="9">
        <v>6.3240000000000005E-2</v>
      </c>
      <c r="U13" s="10">
        <v>6.3240000000000005E-2</v>
      </c>
      <c r="V13" s="11">
        <v>3.5319999999999997E-2</v>
      </c>
      <c r="W13" s="9">
        <v>2.2300000000000002E-3</v>
      </c>
      <c r="X13" s="9">
        <f t="shared" si="3"/>
        <v>2.2336368000000001E-3</v>
      </c>
      <c r="Y13" s="3" t="s">
        <v>13</v>
      </c>
      <c r="Z13" s="9">
        <v>4.7169999999999997E-2</v>
      </c>
      <c r="AA13" s="10">
        <v>4.7169999999999997E-2</v>
      </c>
      <c r="AB13" s="11">
        <v>-0.28321000000000002</v>
      </c>
      <c r="AC13" s="9">
        <v>-1.336E-2</v>
      </c>
      <c r="AD13" s="9">
        <f t="shared" si="4"/>
        <v>-1.3359015699999999E-2</v>
      </c>
      <c r="AE13" s="3" t="s">
        <v>13</v>
      </c>
    </row>
    <row r="14" spans="1:31" ht="14.1" customHeight="1" x14ac:dyDescent="0.2">
      <c r="A14" s="5" t="s">
        <v>20</v>
      </c>
      <c r="B14" s="9">
        <v>1.9429999999999999E-2</v>
      </c>
      <c r="C14" s="10">
        <v>1.9429999999999999E-2</v>
      </c>
      <c r="D14" s="11">
        <v>0.20338999999999999</v>
      </c>
      <c r="E14" s="9">
        <v>3.9500000000000004E-3</v>
      </c>
      <c r="F14" s="9">
        <f t="shared" si="0"/>
        <v>3.9518676999999993E-3</v>
      </c>
      <c r="G14" s="3" t="s">
        <v>13</v>
      </c>
      <c r="H14" s="9">
        <v>1.478E-2</v>
      </c>
      <c r="I14" s="10">
        <v>1.478E-2</v>
      </c>
      <c r="J14" s="11">
        <v>0.22347</v>
      </c>
      <c r="K14" s="9">
        <v>3.3E-3</v>
      </c>
      <c r="L14" s="9">
        <f t="shared" si="1"/>
        <v>3.3028865999999999E-3</v>
      </c>
      <c r="M14" s="3" t="s">
        <v>13</v>
      </c>
      <c r="N14" s="9">
        <v>1.9959999999999999E-2</v>
      </c>
      <c r="O14" s="10">
        <v>1.9959999999999999E-2</v>
      </c>
      <c r="P14" s="16">
        <v>11702.57389</v>
      </c>
      <c r="Q14" s="12">
        <v>233.55976999999999</v>
      </c>
      <c r="R14" s="12">
        <f t="shared" si="2"/>
        <v>233.58337484439997</v>
      </c>
      <c r="S14" s="3" t="s">
        <v>13</v>
      </c>
      <c r="T14" s="9">
        <v>7.9100000000000004E-3</v>
      </c>
      <c r="U14" s="10">
        <v>7.9100000000000004E-3</v>
      </c>
      <c r="V14" s="11">
        <v>-0.28136</v>
      </c>
      <c r="W14" s="9">
        <v>-2.2200000000000002E-3</v>
      </c>
      <c r="X14" s="9">
        <f t="shared" si="3"/>
        <v>-2.2255576000000002E-3</v>
      </c>
      <c r="Y14" s="3" t="s">
        <v>13</v>
      </c>
      <c r="Z14" s="9">
        <v>1.4149999999999999E-2</v>
      </c>
      <c r="AA14" s="10">
        <v>1.4149999999999999E-2</v>
      </c>
      <c r="AB14" s="11">
        <v>0.13811000000000001</v>
      </c>
      <c r="AC14" s="9">
        <v>1.9499999999999999E-3</v>
      </c>
      <c r="AD14" s="9">
        <f t="shared" si="4"/>
        <v>1.9542564999999999E-3</v>
      </c>
      <c r="AE14" s="3" t="s">
        <v>13</v>
      </c>
    </row>
    <row r="15" spans="1:31" ht="14.1" customHeight="1" x14ac:dyDescent="0.2">
      <c r="A15" s="5" t="s">
        <v>21</v>
      </c>
      <c r="B15" s="9">
        <v>7.4300000000000005E-2</v>
      </c>
      <c r="C15" s="10">
        <v>7.4300000000000005E-2</v>
      </c>
      <c r="D15" s="11">
        <v>-0.12717999999999999</v>
      </c>
      <c r="E15" s="9">
        <v>-9.4500000000000001E-3</v>
      </c>
      <c r="F15" s="9">
        <f t="shared" si="0"/>
        <v>-9.4494739999999994E-3</v>
      </c>
      <c r="G15" s="3" t="s">
        <v>13</v>
      </c>
      <c r="H15" s="9">
        <v>6.5310000000000007E-2</v>
      </c>
      <c r="I15" s="10">
        <v>6.5310000000000007E-2</v>
      </c>
      <c r="J15" s="11">
        <v>-2.538E-2</v>
      </c>
      <c r="K15" s="9">
        <v>-1.66E-3</v>
      </c>
      <c r="L15" s="9">
        <f t="shared" si="1"/>
        <v>-1.6575678000000003E-3</v>
      </c>
      <c r="M15" s="3" t="s">
        <v>13</v>
      </c>
      <c r="N15" s="9">
        <v>7.2999999999999995E-2</v>
      </c>
      <c r="O15" s="10">
        <v>7.2999999999999995E-2</v>
      </c>
      <c r="P15" s="16">
        <v>3414.2411099999999</v>
      </c>
      <c r="Q15" s="12">
        <v>249.25395</v>
      </c>
      <c r="R15" s="12">
        <f t="shared" si="2"/>
        <v>249.23960102999999</v>
      </c>
      <c r="S15" s="3" t="s">
        <v>13</v>
      </c>
      <c r="T15" s="9">
        <v>7.9049999999999995E-2</v>
      </c>
      <c r="U15" s="10">
        <v>7.9049999999999995E-2</v>
      </c>
      <c r="V15" s="11">
        <v>0.22364000000000001</v>
      </c>
      <c r="W15" s="9">
        <v>1.7680000000000001E-2</v>
      </c>
      <c r="X15" s="9">
        <f t="shared" si="3"/>
        <v>1.7678742000000001E-2</v>
      </c>
      <c r="Y15" s="3" t="s">
        <v>13</v>
      </c>
      <c r="Z15" s="9">
        <v>8.9620000000000005E-2</v>
      </c>
      <c r="AA15" s="10">
        <v>8.9620000000000005E-2</v>
      </c>
      <c r="AB15" s="11">
        <v>0.30029</v>
      </c>
      <c r="AC15" s="9">
        <v>2.691E-2</v>
      </c>
      <c r="AD15" s="9">
        <f t="shared" si="4"/>
        <v>2.6911989800000001E-2</v>
      </c>
      <c r="AE15" s="3" t="s">
        <v>13</v>
      </c>
    </row>
    <row r="16" spans="1:31" ht="14.1" customHeight="1" x14ac:dyDescent="0.2">
      <c r="A16" s="5" t="s">
        <v>22</v>
      </c>
      <c r="B16" s="9">
        <v>5.1470000000000002E-2</v>
      </c>
      <c r="C16" s="10">
        <v>5.1470000000000002E-2</v>
      </c>
      <c r="D16" s="11">
        <v>5.7270000000000001E-2</v>
      </c>
      <c r="E16" s="9">
        <v>2.9499999999999999E-3</v>
      </c>
      <c r="F16" s="9">
        <f t="shared" si="0"/>
        <v>2.9476869E-3</v>
      </c>
      <c r="G16" s="3" t="s">
        <v>13</v>
      </c>
      <c r="H16" s="9">
        <v>4.0219999999999999E-2</v>
      </c>
      <c r="I16" s="10">
        <v>4.0219999999999999E-2</v>
      </c>
      <c r="J16" s="11">
        <v>5.62E-2</v>
      </c>
      <c r="K16" s="9">
        <v>2.2599999999999999E-3</v>
      </c>
      <c r="L16" s="9">
        <f t="shared" si="1"/>
        <v>2.2603639999999999E-3</v>
      </c>
      <c r="M16" s="3" t="s">
        <v>13</v>
      </c>
      <c r="N16" s="9">
        <v>5.357E-2</v>
      </c>
      <c r="O16" s="10">
        <v>5.357E-2</v>
      </c>
      <c r="P16" s="16">
        <v>143.73137</v>
      </c>
      <c r="Q16" s="12">
        <v>7.6998899999999999</v>
      </c>
      <c r="R16" s="12">
        <f t="shared" si="2"/>
        <v>7.6996894909</v>
      </c>
      <c r="S16" s="3" t="s">
        <v>13</v>
      </c>
      <c r="T16" s="9">
        <v>5.534E-2</v>
      </c>
      <c r="U16" s="10">
        <v>5.534E-2</v>
      </c>
      <c r="V16" s="11">
        <v>0.34010000000000001</v>
      </c>
      <c r="W16" s="9">
        <v>1.882E-2</v>
      </c>
      <c r="X16" s="9">
        <f t="shared" si="3"/>
        <v>1.8821134E-2</v>
      </c>
      <c r="Y16" s="3" t="s">
        <v>13</v>
      </c>
      <c r="Z16" s="9">
        <v>6.6040000000000001E-2</v>
      </c>
      <c r="AA16" s="10">
        <v>6.6040000000000001E-2</v>
      </c>
      <c r="AB16" s="11">
        <v>-0.22305</v>
      </c>
      <c r="AC16" s="9">
        <v>-1.473E-2</v>
      </c>
      <c r="AD16" s="9">
        <f t="shared" si="4"/>
        <v>-1.4730221999999999E-2</v>
      </c>
      <c r="AE16" s="3" t="s">
        <v>13</v>
      </c>
    </row>
    <row r="17" spans="1:31" ht="14.1" customHeight="1" x14ac:dyDescent="0.2">
      <c r="A17" s="5" t="s">
        <v>23</v>
      </c>
      <c r="B17" s="9">
        <v>1.193E-2</v>
      </c>
      <c r="C17" s="10">
        <v>1.193E-2</v>
      </c>
      <c r="D17" s="11">
        <v>0.68615999999999999</v>
      </c>
      <c r="E17" s="9">
        <v>8.1899999999999994E-3</v>
      </c>
      <c r="F17" s="9">
        <f t="shared" si="0"/>
        <v>8.1858887999999991E-3</v>
      </c>
      <c r="G17" s="3" t="s">
        <v>13</v>
      </c>
      <c r="H17" s="9">
        <v>8.94E-3</v>
      </c>
      <c r="I17" s="10">
        <v>8.94E-3</v>
      </c>
      <c r="J17" s="11">
        <v>0.91044999999999998</v>
      </c>
      <c r="K17" s="9">
        <v>8.1399999999999997E-3</v>
      </c>
      <c r="L17" s="9">
        <f t="shared" si="1"/>
        <v>8.1394229999999998E-3</v>
      </c>
      <c r="M17" s="3" t="s">
        <v>13</v>
      </c>
      <c r="N17" s="9">
        <v>1.366E-2</v>
      </c>
      <c r="O17" s="10">
        <v>1.366E-2</v>
      </c>
      <c r="P17" s="16">
        <v>7201.9575599999998</v>
      </c>
      <c r="Q17" s="12">
        <v>98.346059999999994</v>
      </c>
      <c r="R17" s="12">
        <f t="shared" si="2"/>
        <v>98.378740269600002</v>
      </c>
      <c r="S17" s="3" t="s">
        <v>13</v>
      </c>
      <c r="T17" s="9">
        <v>0</v>
      </c>
      <c r="U17" s="10">
        <v>0</v>
      </c>
      <c r="V17" s="11">
        <v>-0.65690999999999999</v>
      </c>
      <c r="W17" s="9">
        <v>0</v>
      </c>
      <c r="X17" s="9">
        <f t="shared" si="3"/>
        <v>0</v>
      </c>
      <c r="Y17" s="3" t="s">
        <v>13</v>
      </c>
      <c r="Z17" s="9">
        <v>1.4149999999999999E-2</v>
      </c>
      <c r="AA17" s="10">
        <v>1.4149999999999999E-2</v>
      </c>
      <c r="AB17" s="11">
        <v>0.51432</v>
      </c>
      <c r="AC17" s="9">
        <v>7.28E-3</v>
      </c>
      <c r="AD17" s="9">
        <f t="shared" si="4"/>
        <v>7.2776279999999995E-3</v>
      </c>
      <c r="AE17" s="3" t="s">
        <v>13</v>
      </c>
    </row>
    <row r="18" spans="1:31" ht="14.1" customHeight="1" x14ac:dyDescent="0.2">
      <c r="A18" s="5" t="s">
        <v>24</v>
      </c>
      <c r="B18" s="9">
        <v>0.14996999999999999</v>
      </c>
      <c r="C18" s="10">
        <v>0.14996999999999999</v>
      </c>
      <c r="D18" s="11">
        <v>-6.6100000000000006E-2</v>
      </c>
      <c r="E18" s="9">
        <v>-9.9100000000000004E-3</v>
      </c>
      <c r="F18" s="9">
        <f t="shared" si="0"/>
        <v>-9.9130169999999997E-3</v>
      </c>
      <c r="G18" s="3" t="s">
        <v>13</v>
      </c>
      <c r="H18" s="9">
        <v>0.15365999999999999</v>
      </c>
      <c r="I18" s="10">
        <v>0.15365999999999999</v>
      </c>
      <c r="J18" s="11">
        <v>0.1331</v>
      </c>
      <c r="K18" s="9">
        <v>2.0449999999999999E-2</v>
      </c>
      <c r="L18" s="9">
        <f t="shared" si="1"/>
        <v>2.0452145999999997E-2</v>
      </c>
      <c r="M18" s="3" t="s">
        <v>13</v>
      </c>
      <c r="N18" s="9">
        <v>0.14127999999999999</v>
      </c>
      <c r="O18" s="10">
        <v>0.14127999999999999</v>
      </c>
      <c r="P18" s="16">
        <v>-68.679349999999999</v>
      </c>
      <c r="Q18" s="12">
        <v>-9.7031200000000002</v>
      </c>
      <c r="R18" s="12">
        <f t="shared" si="2"/>
        <v>-9.7030185679999992</v>
      </c>
      <c r="S18" s="3" t="s">
        <v>13</v>
      </c>
      <c r="T18" s="9">
        <v>0.15809999999999999</v>
      </c>
      <c r="U18" s="10">
        <v>0.15809999999999999</v>
      </c>
      <c r="V18" s="11">
        <v>-0.26289000000000001</v>
      </c>
      <c r="W18" s="9">
        <v>-4.156E-2</v>
      </c>
      <c r="X18" s="9">
        <f t="shared" si="3"/>
        <v>-4.1562909000000002E-2</v>
      </c>
      <c r="Y18" s="3" t="s">
        <v>13</v>
      </c>
      <c r="Z18" s="9">
        <v>0.16508999999999999</v>
      </c>
      <c r="AA18" s="10">
        <v>0.16508999999999999</v>
      </c>
      <c r="AB18" s="11">
        <v>-1.8360000000000001E-2</v>
      </c>
      <c r="AC18" s="9">
        <v>-3.0300000000000001E-3</v>
      </c>
      <c r="AD18" s="9">
        <f t="shared" si="4"/>
        <v>-3.0310523999999999E-3</v>
      </c>
      <c r="AE18" s="3" t="s">
        <v>13</v>
      </c>
    </row>
    <row r="19" spans="1:31" ht="14.1" customHeight="1" x14ac:dyDescent="0.2">
      <c r="A19" s="5" t="s">
        <v>25</v>
      </c>
      <c r="B19" s="9">
        <v>0.33196999999999999</v>
      </c>
      <c r="C19" s="10">
        <v>0.33196999999999999</v>
      </c>
      <c r="D19" s="11">
        <v>0.24329999999999999</v>
      </c>
      <c r="E19" s="9">
        <v>8.0769999999999995E-2</v>
      </c>
      <c r="F19" s="9">
        <f t="shared" si="0"/>
        <v>8.0768300999999987E-2</v>
      </c>
      <c r="G19" s="3" t="s">
        <v>13</v>
      </c>
      <c r="H19" s="9">
        <v>0.32726</v>
      </c>
      <c r="I19" s="10">
        <v>0.32726</v>
      </c>
      <c r="J19" s="11">
        <v>0.19955999999999999</v>
      </c>
      <c r="K19" s="9">
        <v>6.5310000000000007E-2</v>
      </c>
      <c r="L19" s="9">
        <f t="shared" si="1"/>
        <v>6.5308005599999996E-2</v>
      </c>
      <c r="M19" s="3" t="s">
        <v>13</v>
      </c>
      <c r="N19" s="9">
        <v>0.34610999999999997</v>
      </c>
      <c r="O19" s="10">
        <v>0.34610999999999997</v>
      </c>
      <c r="P19" s="16">
        <v>1323.1269199999999</v>
      </c>
      <c r="Q19" s="12">
        <v>457.95202</v>
      </c>
      <c r="R19" s="12">
        <f t="shared" si="2"/>
        <v>457.94745828119994</v>
      </c>
      <c r="S19" s="3" t="s">
        <v>13</v>
      </c>
      <c r="T19" s="9">
        <v>0.45058999999999999</v>
      </c>
      <c r="U19" s="10">
        <v>0.45058999999999999</v>
      </c>
      <c r="V19" s="11">
        <v>0.18159</v>
      </c>
      <c r="W19" s="9">
        <v>8.1820000000000004E-2</v>
      </c>
      <c r="X19" s="9">
        <f t="shared" si="3"/>
        <v>8.1822638099999997E-2</v>
      </c>
      <c r="Y19" s="3" t="s">
        <v>13</v>
      </c>
      <c r="Z19" s="9">
        <v>0.40566000000000002</v>
      </c>
      <c r="AA19" s="10">
        <v>0.40566000000000002</v>
      </c>
      <c r="AB19" s="11">
        <v>9.0200000000000002E-2</v>
      </c>
      <c r="AC19" s="9">
        <v>3.6589999999999998E-2</v>
      </c>
      <c r="AD19" s="9">
        <f t="shared" si="4"/>
        <v>3.6590532000000002E-2</v>
      </c>
      <c r="AE19" s="3" t="s">
        <v>13</v>
      </c>
    </row>
    <row r="20" spans="1:31" ht="14.1" customHeight="1" x14ac:dyDescent="0.2">
      <c r="A20" s="5" t="s">
        <v>26</v>
      </c>
      <c r="B20" s="9">
        <v>0.23755999999999999</v>
      </c>
      <c r="C20" s="10">
        <v>0.23755999999999999</v>
      </c>
      <c r="D20" s="11">
        <v>6.7430000000000004E-2</v>
      </c>
      <c r="E20" s="9">
        <v>1.602E-2</v>
      </c>
      <c r="F20" s="9">
        <f t="shared" si="0"/>
        <v>1.6018670799999999E-2</v>
      </c>
      <c r="G20" s="3" t="s">
        <v>13</v>
      </c>
      <c r="H20" s="9">
        <v>0.24956999999999999</v>
      </c>
      <c r="I20" s="10">
        <v>0.24956999999999999</v>
      </c>
      <c r="J20" s="11">
        <v>4.9979999999999997E-2</v>
      </c>
      <c r="K20" s="9">
        <v>1.247E-2</v>
      </c>
      <c r="L20" s="9">
        <f t="shared" si="1"/>
        <v>1.2473508599999999E-2</v>
      </c>
      <c r="M20" s="3" t="s">
        <v>13</v>
      </c>
      <c r="N20" s="9">
        <v>0.23214000000000001</v>
      </c>
      <c r="O20" s="10">
        <v>0.23214000000000001</v>
      </c>
      <c r="P20" s="16">
        <v>209.12603999999999</v>
      </c>
      <c r="Q20" s="12">
        <v>48.54712</v>
      </c>
      <c r="R20" s="12">
        <f t="shared" si="2"/>
        <v>48.546518925599997</v>
      </c>
      <c r="S20" s="3" t="s">
        <v>13</v>
      </c>
      <c r="T20" s="9">
        <v>0.21343999999999999</v>
      </c>
      <c r="U20" s="10">
        <v>0.21343999999999999</v>
      </c>
      <c r="V20" s="11">
        <v>0.1212</v>
      </c>
      <c r="W20" s="9">
        <v>2.5870000000000001E-2</v>
      </c>
      <c r="X20" s="9">
        <f t="shared" si="3"/>
        <v>2.5868927999999999E-2</v>
      </c>
      <c r="Y20" s="3" t="s">
        <v>13</v>
      </c>
      <c r="Z20" s="9">
        <v>0.24528</v>
      </c>
      <c r="AA20" s="10">
        <v>0.24528</v>
      </c>
      <c r="AB20" s="11">
        <v>0.31608999999999998</v>
      </c>
      <c r="AC20" s="9">
        <v>7.7530000000000002E-2</v>
      </c>
      <c r="AD20" s="9">
        <f t="shared" si="4"/>
        <v>7.753055519999999E-2</v>
      </c>
      <c r="AE20" s="3" t="s">
        <v>13</v>
      </c>
    </row>
    <row r="21" spans="1:31" ht="14.1" customHeight="1" x14ac:dyDescent="0.2">
      <c r="A21" s="5" t="s">
        <v>27</v>
      </c>
      <c r="B21" s="9">
        <v>4.4990000000000002E-2</v>
      </c>
      <c r="C21" s="10">
        <v>4.4990000000000002E-2</v>
      </c>
      <c r="D21" s="11">
        <v>-8.2960000000000006E-2</v>
      </c>
      <c r="E21" s="9">
        <v>-3.7299999999999998E-3</v>
      </c>
      <c r="F21" s="9">
        <f t="shared" si="0"/>
        <v>-3.7323704000000006E-3</v>
      </c>
      <c r="G21" s="3" t="s">
        <v>13</v>
      </c>
      <c r="H21" s="9">
        <v>3.9879999999999999E-2</v>
      </c>
      <c r="I21" s="10">
        <v>3.9879999999999999E-2</v>
      </c>
      <c r="J21" s="11">
        <v>0.23683999999999999</v>
      </c>
      <c r="K21" s="9">
        <v>9.4400000000000005E-3</v>
      </c>
      <c r="L21" s="9">
        <f t="shared" si="1"/>
        <v>9.4451791999999989E-3</v>
      </c>
      <c r="M21" s="3" t="s">
        <v>13</v>
      </c>
      <c r="N21" s="9">
        <v>3.7819999999999999E-2</v>
      </c>
      <c r="O21" s="10">
        <v>3.7819999999999999E-2</v>
      </c>
      <c r="P21" s="16">
        <v>2501.9038099999998</v>
      </c>
      <c r="Q21" s="12">
        <v>94.609809999999996</v>
      </c>
      <c r="R21" s="12">
        <f t="shared" si="2"/>
        <v>94.622002094199985</v>
      </c>
      <c r="S21" s="3" t="s">
        <v>13</v>
      </c>
      <c r="T21" s="9">
        <v>3.9530000000000003E-2</v>
      </c>
      <c r="U21" s="10">
        <v>3.9530000000000003E-2</v>
      </c>
      <c r="V21" s="11">
        <v>-0.25452999999999998</v>
      </c>
      <c r="W21" s="9">
        <v>-1.0059999999999999E-2</v>
      </c>
      <c r="X21" s="9">
        <f t="shared" si="3"/>
        <v>-1.00615709E-2</v>
      </c>
      <c r="Y21" s="3" t="s">
        <v>13</v>
      </c>
      <c r="Z21" s="9">
        <v>3.7740000000000003E-2</v>
      </c>
      <c r="AA21" s="10">
        <v>3.7740000000000003E-2</v>
      </c>
      <c r="AB21" s="11">
        <v>0.53593999999999997</v>
      </c>
      <c r="AC21" s="9">
        <v>2.0219999999999998E-2</v>
      </c>
      <c r="AD21" s="9">
        <f t="shared" si="4"/>
        <v>2.0226375599999999E-2</v>
      </c>
      <c r="AE21" s="3" t="s">
        <v>13</v>
      </c>
    </row>
    <row r="22" spans="1:31" ht="14.1" customHeight="1" x14ac:dyDescent="0.2">
      <c r="A22" s="5" t="s">
        <v>28</v>
      </c>
      <c r="B22" s="9">
        <v>0.13700999999999999</v>
      </c>
      <c r="C22" s="10">
        <v>0.13700999999999999</v>
      </c>
      <c r="D22" s="11">
        <v>0.48176999999999998</v>
      </c>
      <c r="E22" s="9">
        <v>6.6009999999999999E-2</v>
      </c>
      <c r="F22" s="9">
        <f t="shared" si="0"/>
        <v>6.600730769999999E-2</v>
      </c>
      <c r="G22" s="3" t="s">
        <v>13</v>
      </c>
      <c r="H22" s="9">
        <v>0.12581999999999999</v>
      </c>
      <c r="I22" s="10">
        <v>0.12581999999999999</v>
      </c>
      <c r="J22" s="11">
        <v>0.38686999999999999</v>
      </c>
      <c r="K22" s="9">
        <v>4.8680000000000001E-2</v>
      </c>
      <c r="L22" s="9">
        <f t="shared" si="1"/>
        <v>4.8675983399999997E-2</v>
      </c>
      <c r="M22" s="3" t="s">
        <v>13</v>
      </c>
      <c r="N22" s="9">
        <v>0.14496000000000001</v>
      </c>
      <c r="O22" s="10">
        <v>0.14496000000000001</v>
      </c>
      <c r="P22" s="16">
        <v>764.13962000000004</v>
      </c>
      <c r="Q22" s="12">
        <v>110.76814</v>
      </c>
      <c r="R22" s="12">
        <f t="shared" si="2"/>
        <v>110.76967931520001</v>
      </c>
      <c r="S22" s="3" t="s">
        <v>13</v>
      </c>
      <c r="T22" s="9">
        <v>0.11858</v>
      </c>
      <c r="U22" s="10">
        <v>0.11858</v>
      </c>
      <c r="V22" s="11">
        <v>0.19561000000000001</v>
      </c>
      <c r="W22" s="9">
        <v>2.3189999999999999E-2</v>
      </c>
      <c r="X22" s="9">
        <f t="shared" si="3"/>
        <v>2.3195433800000002E-2</v>
      </c>
      <c r="Y22" s="3" t="s">
        <v>13</v>
      </c>
      <c r="Z22" s="9">
        <v>0.11321000000000001</v>
      </c>
      <c r="AA22" s="10">
        <v>0.11321000000000001</v>
      </c>
      <c r="AB22" s="11">
        <v>5.9749999999999998E-2</v>
      </c>
      <c r="AC22" s="9">
        <v>6.7600000000000004E-3</v>
      </c>
      <c r="AD22" s="9">
        <f t="shared" si="4"/>
        <v>6.7642975000000004E-3</v>
      </c>
      <c r="AE22" s="3" t="s">
        <v>13</v>
      </c>
    </row>
    <row r="23" spans="1:31" ht="14.1" customHeight="1" x14ac:dyDescent="0.2">
      <c r="A23" s="5" t="s">
        <v>29</v>
      </c>
      <c r="B23" s="9">
        <v>0.14280999999999999</v>
      </c>
      <c r="C23" s="10">
        <v>0.14280999999999999</v>
      </c>
      <c r="D23" s="11">
        <v>8.3779999999999993E-2</v>
      </c>
      <c r="E23" s="9">
        <v>1.196E-2</v>
      </c>
      <c r="F23" s="9">
        <f t="shared" si="0"/>
        <v>1.1964621799999998E-2</v>
      </c>
      <c r="G23" s="3" t="s">
        <v>13</v>
      </c>
      <c r="H23" s="9">
        <v>0.14988000000000001</v>
      </c>
      <c r="I23" s="10">
        <v>0.14988000000000001</v>
      </c>
      <c r="J23" s="11">
        <v>-0.17108000000000001</v>
      </c>
      <c r="K23" s="9">
        <v>-2.564E-2</v>
      </c>
      <c r="L23" s="9">
        <f t="shared" si="1"/>
        <v>-2.5641470400000005E-2</v>
      </c>
      <c r="M23" s="3" t="s">
        <v>13</v>
      </c>
      <c r="N23" s="9">
        <v>0.14233000000000001</v>
      </c>
      <c r="O23" s="10">
        <v>0.14233000000000001</v>
      </c>
      <c r="P23" s="16">
        <v>1330.4455700000001</v>
      </c>
      <c r="Q23" s="12">
        <v>189.36489</v>
      </c>
      <c r="R23" s="12">
        <f t="shared" si="2"/>
        <v>189.36231797810004</v>
      </c>
      <c r="S23" s="3" t="s">
        <v>13</v>
      </c>
      <c r="T23" s="9">
        <v>7.9049999999999995E-2</v>
      </c>
      <c r="U23" s="10">
        <v>7.9049999999999995E-2</v>
      </c>
      <c r="V23" s="11">
        <v>0.51873999999999998</v>
      </c>
      <c r="W23" s="9">
        <v>4.1009999999999998E-2</v>
      </c>
      <c r="X23" s="9">
        <f t="shared" si="3"/>
        <v>4.1006396999999993E-2</v>
      </c>
      <c r="Y23" s="3" t="s">
        <v>13</v>
      </c>
      <c r="Z23" s="9">
        <v>0.13208</v>
      </c>
      <c r="AA23" s="10">
        <v>0.13208</v>
      </c>
      <c r="AB23" s="11">
        <v>0.11505</v>
      </c>
      <c r="AC23" s="9">
        <v>1.52E-2</v>
      </c>
      <c r="AD23" s="9">
        <f t="shared" si="4"/>
        <v>1.5195804E-2</v>
      </c>
      <c r="AE23" s="3" t="s">
        <v>13</v>
      </c>
    </row>
    <row r="24" spans="1:31" ht="14.1" customHeight="1" x14ac:dyDescent="0.2">
      <c r="A24" s="5" t="s">
        <v>30</v>
      </c>
      <c r="B24" s="9">
        <v>5.2490000000000002E-2</v>
      </c>
      <c r="C24" s="10">
        <v>5.2490000000000002E-2</v>
      </c>
      <c r="D24" s="11">
        <v>-0.60407999999999995</v>
      </c>
      <c r="E24" s="9">
        <v>-3.1710000000000002E-2</v>
      </c>
      <c r="F24" s="9">
        <f t="shared" si="0"/>
        <v>-3.1708159199999995E-2</v>
      </c>
      <c r="G24" s="3" t="s">
        <v>13</v>
      </c>
      <c r="H24" s="9">
        <v>5.2249999999999998E-2</v>
      </c>
      <c r="I24" s="10">
        <v>5.2249999999999998E-2</v>
      </c>
      <c r="J24" s="11">
        <v>-0.10193000000000001</v>
      </c>
      <c r="K24" s="9">
        <v>-5.3299999999999997E-3</v>
      </c>
      <c r="L24" s="9">
        <f t="shared" si="1"/>
        <v>-5.3258425000000005E-3</v>
      </c>
      <c r="M24" s="3" t="s">
        <v>13</v>
      </c>
      <c r="N24" s="9">
        <v>4.2020000000000002E-2</v>
      </c>
      <c r="O24" s="10">
        <v>4.2020000000000002E-2</v>
      </c>
      <c r="P24" s="16">
        <v>1798.50398</v>
      </c>
      <c r="Q24" s="12">
        <v>75.567390000000003</v>
      </c>
      <c r="R24" s="12">
        <f t="shared" si="2"/>
        <v>75.573137239600001</v>
      </c>
      <c r="S24" s="3" t="s">
        <v>13</v>
      </c>
      <c r="T24" s="9">
        <v>2.3720000000000001E-2</v>
      </c>
      <c r="U24" s="10">
        <v>2.3720000000000001E-2</v>
      </c>
      <c r="V24" s="11">
        <v>9.6140000000000003E-2</v>
      </c>
      <c r="W24" s="9">
        <v>2.2799999999999999E-3</v>
      </c>
      <c r="X24" s="9">
        <f t="shared" si="3"/>
        <v>2.2804408000000002E-3</v>
      </c>
      <c r="Y24" s="3" t="s">
        <v>13</v>
      </c>
      <c r="Z24" s="9">
        <v>2.358E-2</v>
      </c>
      <c r="AA24" s="10">
        <v>2.358E-2</v>
      </c>
      <c r="AB24" s="11">
        <v>3.2799999999999999E-3</v>
      </c>
      <c r="AC24" s="9">
        <v>8.0000000000000007E-5</v>
      </c>
      <c r="AD24" s="9">
        <f t="shared" si="4"/>
        <v>7.7342399999999993E-5</v>
      </c>
      <c r="AE24" s="3" t="s">
        <v>13</v>
      </c>
    </row>
    <row r="25" spans="1:31" ht="14.1" customHeight="1" x14ac:dyDescent="0.2">
      <c r="A25" s="5" t="s">
        <v>31</v>
      </c>
      <c r="B25" s="9">
        <v>0.10975</v>
      </c>
      <c r="C25" s="10">
        <v>0.10975</v>
      </c>
      <c r="D25" s="11">
        <v>-3.2370000000000003E-2</v>
      </c>
      <c r="E25" s="9">
        <v>-3.5500000000000002E-3</v>
      </c>
      <c r="F25" s="9">
        <f t="shared" si="0"/>
        <v>-3.5526075000000003E-3</v>
      </c>
      <c r="G25" s="3" t="s">
        <v>13</v>
      </c>
      <c r="H25" s="9">
        <v>9.5219999999999999E-2</v>
      </c>
      <c r="I25" s="10">
        <v>9.5219999999999999E-2</v>
      </c>
      <c r="J25" s="11">
        <v>3.4110000000000001E-2</v>
      </c>
      <c r="K25" s="9">
        <v>3.2499999999999999E-3</v>
      </c>
      <c r="L25" s="9">
        <f t="shared" si="1"/>
        <v>3.2479542E-3</v>
      </c>
      <c r="M25" s="3" t="s">
        <v>13</v>
      </c>
      <c r="N25" s="9">
        <v>9.5589999999999994E-2</v>
      </c>
      <c r="O25" s="10">
        <v>9.5589999999999994E-2</v>
      </c>
      <c r="P25" s="16">
        <v>2098.0292399999998</v>
      </c>
      <c r="Q25" s="12">
        <v>200.54691</v>
      </c>
      <c r="R25" s="12">
        <f t="shared" si="2"/>
        <v>200.55061505159998</v>
      </c>
      <c r="S25" s="3" t="s">
        <v>13</v>
      </c>
      <c r="T25" s="9">
        <v>6.719E-2</v>
      </c>
      <c r="U25" s="10">
        <v>6.719E-2</v>
      </c>
      <c r="V25" s="11">
        <v>9.5449999999999993E-2</v>
      </c>
      <c r="W25" s="9">
        <v>6.4099999999999999E-3</v>
      </c>
      <c r="X25" s="9">
        <f t="shared" si="3"/>
        <v>6.4132854999999992E-3</v>
      </c>
      <c r="Y25" s="3" t="s">
        <v>13</v>
      </c>
      <c r="Z25" s="9">
        <v>7.5469999999999995E-2</v>
      </c>
      <c r="AA25" s="10">
        <v>7.5469999999999995E-2</v>
      </c>
      <c r="AB25" s="11">
        <v>2.2419999999999999E-2</v>
      </c>
      <c r="AC25" s="9">
        <v>1.6900000000000001E-3</v>
      </c>
      <c r="AD25" s="9">
        <f t="shared" si="4"/>
        <v>1.6920373999999999E-3</v>
      </c>
      <c r="AE25" s="3" t="s">
        <v>13</v>
      </c>
    </row>
    <row r="26" spans="1:31" ht="14.1" customHeight="1" x14ac:dyDescent="0.2">
      <c r="A26" s="5" t="s">
        <v>32</v>
      </c>
      <c r="B26" s="9">
        <v>5.5559999999999998E-2</v>
      </c>
      <c r="C26" s="10">
        <v>5.5559999999999998E-2</v>
      </c>
      <c r="D26" s="11">
        <v>-0.34960999999999998</v>
      </c>
      <c r="E26" s="9">
        <v>-1.942E-2</v>
      </c>
      <c r="F26" s="9">
        <f t="shared" si="0"/>
        <v>-1.9424331599999997E-2</v>
      </c>
      <c r="G26" s="3" t="s">
        <v>13</v>
      </c>
      <c r="H26" s="9">
        <v>5.5690000000000003E-2</v>
      </c>
      <c r="I26" s="10">
        <v>5.5690000000000003E-2</v>
      </c>
      <c r="J26" s="11">
        <v>-8.8340000000000002E-2</v>
      </c>
      <c r="K26" s="9">
        <v>-4.9199999999999999E-3</v>
      </c>
      <c r="L26" s="9">
        <f t="shared" si="1"/>
        <v>-4.9196546000000001E-3</v>
      </c>
      <c r="M26" s="3" t="s">
        <v>13</v>
      </c>
      <c r="N26" s="9">
        <v>4.6219999999999997E-2</v>
      </c>
      <c r="O26" s="10">
        <v>4.6219999999999997E-2</v>
      </c>
      <c r="P26" s="16">
        <v>-4591.3003699999999</v>
      </c>
      <c r="Q26" s="12">
        <v>-212.20295999999999</v>
      </c>
      <c r="R26" s="12">
        <f t="shared" si="2"/>
        <v>-212.20990310139999</v>
      </c>
      <c r="S26" s="3" t="s">
        <v>13</v>
      </c>
      <c r="T26" s="9">
        <v>4.743E-2</v>
      </c>
      <c r="U26" s="10">
        <v>4.743E-2</v>
      </c>
      <c r="V26" s="11">
        <v>3.3520000000000001E-2</v>
      </c>
      <c r="W26" s="9">
        <v>1.5900000000000001E-3</v>
      </c>
      <c r="X26" s="9">
        <f t="shared" si="3"/>
        <v>1.5898536E-3</v>
      </c>
      <c r="Y26" s="3" t="s">
        <v>13</v>
      </c>
      <c r="Z26" s="9">
        <v>5.6599999999999998E-2</v>
      </c>
      <c r="AA26" s="10">
        <v>5.6599999999999998E-2</v>
      </c>
      <c r="AB26" s="11">
        <v>0.60365000000000002</v>
      </c>
      <c r="AC26" s="9">
        <v>3.4169999999999999E-2</v>
      </c>
      <c r="AD26" s="9">
        <f t="shared" si="4"/>
        <v>3.4166589999999997E-2</v>
      </c>
      <c r="AE26" s="3" t="s">
        <v>13</v>
      </c>
    </row>
    <row r="27" spans="1:31" ht="14.1" customHeight="1" x14ac:dyDescent="0.2">
      <c r="A27" s="5" t="s">
        <v>33</v>
      </c>
      <c r="B27" s="9">
        <v>0.16224</v>
      </c>
      <c r="C27" s="10">
        <v>0.16224</v>
      </c>
      <c r="D27" s="11">
        <v>0.27356999999999998</v>
      </c>
      <c r="E27" s="9">
        <v>4.4380000000000003E-2</v>
      </c>
      <c r="F27" s="9">
        <f t="shared" si="0"/>
        <v>4.4383996799999999E-2</v>
      </c>
      <c r="G27" s="3" t="s">
        <v>13</v>
      </c>
      <c r="H27" s="9">
        <v>0.15090999999999999</v>
      </c>
      <c r="I27" s="10">
        <v>0.15090999999999999</v>
      </c>
      <c r="J27" s="11">
        <v>0.18289</v>
      </c>
      <c r="K27" s="9">
        <v>2.76E-2</v>
      </c>
      <c r="L27" s="9">
        <f t="shared" si="1"/>
        <v>2.7599929899999997E-2</v>
      </c>
      <c r="M27" s="3" t="s">
        <v>13</v>
      </c>
      <c r="N27" s="9">
        <v>0.18645</v>
      </c>
      <c r="O27" s="10">
        <v>0.18645</v>
      </c>
      <c r="P27" s="16">
        <v>4935.5751300000002</v>
      </c>
      <c r="Q27" s="12">
        <v>920.23590999999999</v>
      </c>
      <c r="R27" s="12">
        <f t="shared" si="2"/>
        <v>920.23798298850011</v>
      </c>
      <c r="S27" s="3" t="s">
        <v>13</v>
      </c>
      <c r="T27" s="9">
        <v>0.19367999999999999</v>
      </c>
      <c r="U27" s="10">
        <v>0.19367999999999999</v>
      </c>
      <c r="V27" s="11">
        <v>-0.19345000000000001</v>
      </c>
      <c r="W27" s="9">
        <v>-3.7470000000000003E-2</v>
      </c>
      <c r="X27" s="9">
        <f t="shared" si="3"/>
        <v>-3.7467396E-2</v>
      </c>
      <c r="Y27" s="3" t="s">
        <v>13</v>
      </c>
      <c r="Z27" s="9">
        <v>0.25942999999999999</v>
      </c>
      <c r="AA27" s="10">
        <v>0.25942999999999999</v>
      </c>
      <c r="AB27" s="11">
        <v>-1.6299999999999999E-2</v>
      </c>
      <c r="AC27" s="9">
        <v>-4.2300000000000003E-3</v>
      </c>
      <c r="AD27" s="9">
        <f t="shared" si="4"/>
        <v>-4.2287089999999998E-3</v>
      </c>
      <c r="AE27" s="3" t="s">
        <v>13</v>
      </c>
    </row>
    <row r="28" spans="1:31" ht="14.1" customHeight="1" x14ac:dyDescent="0.2">
      <c r="A28" s="5" t="s">
        <v>34</v>
      </c>
      <c r="B28" s="9">
        <v>0.16836999999999999</v>
      </c>
      <c r="C28" s="10">
        <v>0.16836999999999999</v>
      </c>
      <c r="D28" s="11">
        <v>0.15348000000000001</v>
      </c>
      <c r="E28" s="9">
        <v>2.5839999999999998E-2</v>
      </c>
      <c r="F28" s="9">
        <f t="shared" si="0"/>
        <v>2.5841427600000001E-2</v>
      </c>
      <c r="G28" s="3" t="s">
        <v>13</v>
      </c>
      <c r="H28" s="9">
        <v>0.13922000000000001</v>
      </c>
      <c r="I28" s="10">
        <v>0.13922000000000001</v>
      </c>
      <c r="J28" s="11">
        <v>9.8330000000000001E-2</v>
      </c>
      <c r="K28" s="9">
        <v>1.3690000000000001E-2</v>
      </c>
      <c r="L28" s="9">
        <f t="shared" si="1"/>
        <v>1.36895026E-2</v>
      </c>
      <c r="M28" s="3" t="s">
        <v>13</v>
      </c>
      <c r="N28" s="9">
        <v>0.2437</v>
      </c>
      <c r="O28" s="10">
        <v>0.2437</v>
      </c>
      <c r="P28" s="16">
        <v>-2506.6375800000001</v>
      </c>
      <c r="Q28" s="12">
        <v>-610.86126000000002</v>
      </c>
      <c r="R28" s="12">
        <f t="shared" si="2"/>
        <v>-610.86757824599999</v>
      </c>
      <c r="S28" s="3" t="s">
        <v>13</v>
      </c>
      <c r="T28" s="9">
        <v>0.14229</v>
      </c>
      <c r="U28" s="10">
        <v>0.14229</v>
      </c>
      <c r="V28" s="11">
        <v>-3.9949999999999999E-2</v>
      </c>
      <c r="W28" s="9">
        <v>-5.6800000000000002E-3</v>
      </c>
      <c r="X28" s="9">
        <f t="shared" si="3"/>
        <v>-5.6844855000000001E-3</v>
      </c>
      <c r="Y28" s="3" t="s">
        <v>13</v>
      </c>
      <c r="Z28" s="9" t="s">
        <v>13</v>
      </c>
      <c r="AA28" s="10" t="s">
        <v>13</v>
      </c>
      <c r="AB28" s="11" t="s">
        <v>13</v>
      </c>
      <c r="AC28" s="9" t="s">
        <v>13</v>
      </c>
      <c r="AD28" s="9" t="s">
        <v>13</v>
      </c>
      <c r="AE28" s="3" t="s">
        <v>13</v>
      </c>
    </row>
    <row r="29" spans="1:31" ht="14.1" customHeight="1" x14ac:dyDescent="0.2">
      <c r="A29" s="5" t="s">
        <v>35</v>
      </c>
      <c r="B29" s="9">
        <v>2.6929999999999999E-2</v>
      </c>
      <c r="C29" s="10">
        <v>2.6929999999999999E-2</v>
      </c>
      <c r="D29" s="11">
        <v>8.276E-2</v>
      </c>
      <c r="E29" s="9">
        <v>2.2300000000000002E-3</v>
      </c>
      <c r="F29" s="9">
        <f t="shared" si="0"/>
        <v>2.2287267999999997E-3</v>
      </c>
      <c r="G29" s="3" t="s">
        <v>13</v>
      </c>
      <c r="H29" s="9">
        <v>2.5440000000000001E-2</v>
      </c>
      <c r="I29" s="10">
        <v>2.5440000000000001E-2</v>
      </c>
      <c r="J29" s="11">
        <v>0.53727000000000003</v>
      </c>
      <c r="K29" s="9">
        <v>1.367E-2</v>
      </c>
      <c r="L29" s="9">
        <f t="shared" si="1"/>
        <v>1.3668148800000002E-2</v>
      </c>
      <c r="M29" s="3" t="s">
        <v>13</v>
      </c>
      <c r="N29" s="9">
        <v>2.6790000000000001E-2</v>
      </c>
      <c r="O29" s="10">
        <v>2.6790000000000001E-2</v>
      </c>
      <c r="P29" s="16">
        <v>1606.6446000000001</v>
      </c>
      <c r="Q29" s="12">
        <v>43.035119999999999</v>
      </c>
      <c r="R29" s="12">
        <f t="shared" si="2"/>
        <v>43.042008834000008</v>
      </c>
      <c r="S29" s="3" t="s">
        <v>13</v>
      </c>
      <c r="T29" s="9">
        <v>0.13439000000000001</v>
      </c>
      <c r="U29" s="10">
        <v>0.13439000000000001</v>
      </c>
      <c r="V29" s="11">
        <v>-0.26023000000000002</v>
      </c>
      <c r="W29" s="9">
        <v>-3.4970000000000001E-2</v>
      </c>
      <c r="X29" s="9">
        <f t="shared" si="3"/>
        <v>-3.4972309700000002E-2</v>
      </c>
      <c r="Y29" s="3" t="s">
        <v>13</v>
      </c>
      <c r="Z29" s="9">
        <v>0.10377</v>
      </c>
      <c r="AA29" s="10">
        <v>0.10377</v>
      </c>
      <c r="AB29" s="11">
        <v>-0.39959</v>
      </c>
      <c r="AC29" s="9">
        <v>-4.147E-2</v>
      </c>
      <c r="AD29" s="9">
        <f>AA29*AB29</f>
        <v>-4.1465454300000003E-2</v>
      </c>
      <c r="AE29" s="3" t="s">
        <v>13</v>
      </c>
    </row>
    <row r="30" spans="1:31" ht="14.1" customHeight="1" x14ac:dyDescent="0.2">
      <c r="A30" s="5" t="s">
        <v>36</v>
      </c>
      <c r="B30" s="9">
        <v>6.1690000000000002E-2</v>
      </c>
      <c r="C30" s="10">
        <v>6.1690000000000002E-2</v>
      </c>
      <c r="D30" s="11">
        <v>0.12605</v>
      </c>
      <c r="E30" s="9">
        <v>7.7799999999999996E-3</v>
      </c>
      <c r="F30" s="9">
        <f t="shared" si="0"/>
        <v>7.7760245E-3</v>
      </c>
      <c r="G30" s="3" t="s">
        <v>13</v>
      </c>
      <c r="H30" s="9">
        <v>5.5690000000000003E-2</v>
      </c>
      <c r="I30" s="10">
        <v>5.5690000000000003E-2</v>
      </c>
      <c r="J30" s="11">
        <v>0.21772</v>
      </c>
      <c r="K30" s="9">
        <v>1.2120000000000001E-2</v>
      </c>
      <c r="L30" s="9">
        <f t="shared" si="1"/>
        <v>1.21248268E-2</v>
      </c>
      <c r="M30" s="3" t="s">
        <v>13</v>
      </c>
      <c r="N30" s="9">
        <v>6.25E-2</v>
      </c>
      <c r="O30" s="10">
        <v>6.25E-2</v>
      </c>
      <c r="P30" s="16">
        <v>4145.7136700000001</v>
      </c>
      <c r="Q30" s="12">
        <v>259.1071</v>
      </c>
      <c r="R30" s="12">
        <f t="shared" si="2"/>
        <v>259.10710437500001</v>
      </c>
      <c r="S30" s="3" t="s">
        <v>13</v>
      </c>
      <c r="T30" s="9">
        <v>0.11858</v>
      </c>
      <c r="U30" s="10">
        <v>0.11858</v>
      </c>
      <c r="V30" s="11">
        <v>0.12914</v>
      </c>
      <c r="W30" s="9">
        <v>1.5310000000000001E-2</v>
      </c>
      <c r="X30" s="9">
        <f t="shared" si="3"/>
        <v>1.5313421200000002E-2</v>
      </c>
      <c r="Y30" s="3" t="s">
        <v>13</v>
      </c>
      <c r="Z30" s="9">
        <v>7.0749999999999993E-2</v>
      </c>
      <c r="AA30" s="10">
        <v>7.0749999999999993E-2</v>
      </c>
      <c r="AB30" s="11">
        <v>0.12488</v>
      </c>
      <c r="AC30" s="9">
        <v>8.8400000000000006E-3</v>
      </c>
      <c r="AD30" s="9">
        <f>AA30*AB30</f>
        <v>8.8352599999999993E-3</v>
      </c>
      <c r="AE30" s="3" t="s">
        <v>13</v>
      </c>
    </row>
    <row r="31" spans="1:31" ht="14.1" customHeight="1" x14ac:dyDescent="0.2">
      <c r="A31" s="5" t="s">
        <v>37</v>
      </c>
      <c r="B31" s="9">
        <v>0.14383000000000001</v>
      </c>
      <c r="C31" s="10">
        <v>0.14383000000000001</v>
      </c>
      <c r="D31" s="11">
        <v>-1.6240000000000001E-2</v>
      </c>
      <c r="E31" s="9">
        <v>-2.3400000000000001E-3</v>
      </c>
      <c r="F31" s="9">
        <f t="shared" si="0"/>
        <v>-2.3357992000000005E-3</v>
      </c>
      <c r="G31" s="3" t="s">
        <v>13</v>
      </c>
      <c r="H31" s="9">
        <v>0.121</v>
      </c>
      <c r="I31" s="10">
        <v>0.121</v>
      </c>
      <c r="J31" s="11">
        <v>-4.1390000000000003E-2</v>
      </c>
      <c r="K31" s="9">
        <v>-5.0099999999999997E-3</v>
      </c>
      <c r="L31" s="9">
        <f t="shared" si="1"/>
        <v>-5.00819E-3</v>
      </c>
      <c r="M31" s="3" t="s">
        <v>13</v>
      </c>
      <c r="N31" s="9">
        <v>0.12605</v>
      </c>
      <c r="O31" s="10">
        <v>0.12605</v>
      </c>
      <c r="P31" s="16">
        <v>73.131950000000003</v>
      </c>
      <c r="Q31" s="12">
        <v>9.2183100000000007</v>
      </c>
      <c r="R31" s="12">
        <f t="shared" si="2"/>
        <v>9.2182822975000001</v>
      </c>
      <c r="S31" s="3" t="s">
        <v>13</v>
      </c>
      <c r="T31" s="9">
        <v>0.32806000000000002</v>
      </c>
      <c r="U31" s="10">
        <v>0.32806000000000002</v>
      </c>
      <c r="V31" s="11">
        <v>-6.5140000000000003E-2</v>
      </c>
      <c r="W31" s="9">
        <v>-2.137E-2</v>
      </c>
      <c r="X31" s="9">
        <f t="shared" si="3"/>
        <v>-2.1369828400000002E-2</v>
      </c>
      <c r="Y31" s="3" t="s">
        <v>13</v>
      </c>
      <c r="Z31" s="9">
        <v>0.41038000000000002</v>
      </c>
      <c r="AA31" s="10">
        <v>0.41038000000000002</v>
      </c>
      <c r="AB31" s="11">
        <v>-4.9200000000000001E-2</v>
      </c>
      <c r="AC31" s="9">
        <v>-2.019E-2</v>
      </c>
      <c r="AD31" s="9">
        <f>AA31*AB31</f>
        <v>-2.0190696000000001E-2</v>
      </c>
      <c r="AE31" s="3" t="s">
        <v>13</v>
      </c>
    </row>
    <row r="32" spans="1:31" ht="14.1" customHeight="1" x14ac:dyDescent="0.2">
      <c r="A32" s="5" t="s">
        <v>38</v>
      </c>
      <c r="B32" s="9">
        <v>0.37797999999999998</v>
      </c>
      <c r="C32" s="10">
        <v>0.37797999999999998</v>
      </c>
      <c r="D32" s="11">
        <v>-0.15945000000000001</v>
      </c>
      <c r="E32" s="9">
        <v>-6.0269999999999997E-2</v>
      </c>
      <c r="F32" s="9">
        <f t="shared" si="0"/>
        <v>-6.0268911000000001E-2</v>
      </c>
      <c r="G32" s="3" t="s">
        <v>13</v>
      </c>
      <c r="H32" s="9">
        <v>0.31729000000000002</v>
      </c>
      <c r="I32" s="10">
        <v>0.31729000000000002</v>
      </c>
      <c r="J32" s="11">
        <v>-0.11865000000000001</v>
      </c>
      <c r="K32" s="9">
        <v>-3.7650000000000003E-2</v>
      </c>
      <c r="L32" s="9">
        <f t="shared" si="1"/>
        <v>-3.76464585E-2</v>
      </c>
      <c r="M32" s="3" t="s">
        <v>13</v>
      </c>
      <c r="N32" s="9">
        <v>0.35293999999999998</v>
      </c>
      <c r="O32" s="10">
        <v>0.35293999999999998</v>
      </c>
      <c r="P32" s="16">
        <v>1210.0405699999999</v>
      </c>
      <c r="Q32" s="12">
        <v>427.07314000000002</v>
      </c>
      <c r="R32" s="12">
        <f t="shared" si="2"/>
        <v>427.07171877579992</v>
      </c>
      <c r="S32" s="3" t="s">
        <v>13</v>
      </c>
      <c r="T32" s="9">
        <v>0.37548999999999999</v>
      </c>
      <c r="U32" s="10">
        <v>0.37548999999999999</v>
      </c>
      <c r="V32" s="11">
        <v>-9.1410000000000005E-2</v>
      </c>
      <c r="W32" s="9">
        <v>-3.4320000000000003E-2</v>
      </c>
      <c r="X32" s="9">
        <f t="shared" si="3"/>
        <v>-3.4323540899999998E-2</v>
      </c>
      <c r="Y32" s="3" t="s">
        <v>13</v>
      </c>
      <c r="Z32" s="9">
        <v>0.43396000000000001</v>
      </c>
      <c r="AA32" s="10">
        <v>0.43396000000000001</v>
      </c>
      <c r="AB32" s="11">
        <v>6.2729999999999994E-2</v>
      </c>
      <c r="AC32" s="9">
        <v>2.7220000000000001E-2</v>
      </c>
      <c r="AD32" s="9">
        <f>AA32*AB32</f>
        <v>2.72223108E-2</v>
      </c>
      <c r="AE32" s="3" t="s">
        <v>13</v>
      </c>
    </row>
    <row r="33" spans="1:31" ht="14.1" customHeight="1" x14ac:dyDescent="0.2">
      <c r="A33" s="5" t="s">
        <v>39</v>
      </c>
      <c r="B33" s="9">
        <v>2.2360000000000001E-2</v>
      </c>
      <c r="C33" s="10">
        <v>2.2360000000000001E-2</v>
      </c>
      <c r="D33" s="11">
        <v>1.847E-2</v>
      </c>
      <c r="E33" s="9">
        <v>4.0999999999999999E-4</v>
      </c>
      <c r="F33" s="9">
        <f t="shared" si="0"/>
        <v>4.1298920000000001E-4</v>
      </c>
      <c r="G33" s="3" t="s">
        <v>13</v>
      </c>
      <c r="H33" s="9">
        <v>3.7319999999999999E-2</v>
      </c>
      <c r="I33" s="10">
        <v>3.7319999999999999E-2</v>
      </c>
      <c r="J33" s="11">
        <v>-2.0699999999999998E-3</v>
      </c>
      <c r="K33" s="9">
        <v>-8.0000000000000007E-5</v>
      </c>
      <c r="L33" s="9">
        <f t="shared" si="1"/>
        <v>-7.7252399999999986E-5</v>
      </c>
      <c r="M33" s="3" t="s">
        <v>13</v>
      </c>
      <c r="N33" s="9">
        <v>0.02</v>
      </c>
      <c r="O33" s="10">
        <v>0.02</v>
      </c>
      <c r="P33" s="16">
        <v>1428.5490199999999</v>
      </c>
      <c r="Q33" s="12">
        <v>28.570979999999999</v>
      </c>
      <c r="R33" s="12">
        <f t="shared" si="2"/>
        <v>28.5709804</v>
      </c>
      <c r="S33" s="3" t="s">
        <v>13</v>
      </c>
      <c r="T33" s="9">
        <v>0.10959000000000001</v>
      </c>
      <c r="U33" s="10">
        <v>0.10959000000000001</v>
      </c>
      <c r="V33" s="11">
        <v>9.7500000000000003E-2</v>
      </c>
      <c r="W33" s="9">
        <v>1.069E-2</v>
      </c>
      <c r="X33" s="9">
        <f t="shared" si="3"/>
        <v>1.0685025000000001E-2</v>
      </c>
      <c r="Y33" s="3" t="s">
        <v>13</v>
      </c>
      <c r="Z33" s="9" t="s">
        <v>13</v>
      </c>
      <c r="AA33" s="10" t="s">
        <v>13</v>
      </c>
      <c r="AB33" s="11" t="s">
        <v>13</v>
      </c>
      <c r="AC33" s="9" t="s">
        <v>13</v>
      </c>
      <c r="AD33" s="9" t="s">
        <v>13</v>
      </c>
      <c r="AE33" s="3" t="s">
        <v>13</v>
      </c>
    </row>
    <row r="34" spans="1:31" ht="14.1" customHeight="1" x14ac:dyDescent="0.2">
      <c r="A34" s="5" t="s">
        <v>40</v>
      </c>
      <c r="B34" s="9" t="s">
        <v>13</v>
      </c>
      <c r="C34" s="10" t="s">
        <v>13</v>
      </c>
      <c r="D34" s="11" t="s">
        <v>13</v>
      </c>
      <c r="E34" s="9" t="s">
        <v>13</v>
      </c>
      <c r="F34" s="9" t="s">
        <v>13</v>
      </c>
      <c r="G34" s="3" t="s">
        <v>13</v>
      </c>
      <c r="H34" s="9" t="s">
        <v>13</v>
      </c>
      <c r="I34" s="10" t="s">
        <v>13</v>
      </c>
      <c r="J34" s="11" t="s">
        <v>13</v>
      </c>
      <c r="K34" s="9" t="s">
        <v>13</v>
      </c>
      <c r="L34" s="9" t="s">
        <v>13</v>
      </c>
      <c r="M34" s="3" t="s">
        <v>13</v>
      </c>
      <c r="N34" s="9">
        <v>0.37635000000000002</v>
      </c>
      <c r="O34" s="10">
        <v>0.37635000000000002</v>
      </c>
      <c r="P34" s="16">
        <v>10401.248799999999</v>
      </c>
      <c r="Q34" s="12">
        <v>3914.5101800000002</v>
      </c>
      <c r="R34" s="12">
        <f t="shared" si="2"/>
        <v>3914.5099858799999</v>
      </c>
      <c r="S34" s="3" t="s">
        <v>13</v>
      </c>
      <c r="T34" s="9" t="s">
        <v>13</v>
      </c>
      <c r="U34" s="10" t="s">
        <v>13</v>
      </c>
      <c r="V34" s="11" t="s">
        <v>13</v>
      </c>
      <c r="W34" s="9" t="s">
        <v>13</v>
      </c>
      <c r="X34" s="9" t="s">
        <v>13</v>
      </c>
      <c r="Y34" s="3" t="s">
        <v>13</v>
      </c>
      <c r="Z34" s="9" t="s">
        <v>13</v>
      </c>
      <c r="AA34" s="10" t="s">
        <v>13</v>
      </c>
      <c r="AB34" s="11" t="s">
        <v>13</v>
      </c>
      <c r="AC34" s="9" t="s">
        <v>13</v>
      </c>
      <c r="AD34" s="9" t="s">
        <v>13</v>
      </c>
      <c r="AE34" s="3" t="s">
        <v>13</v>
      </c>
    </row>
    <row r="35" spans="1:31" ht="14.1" customHeight="1" x14ac:dyDescent="0.2">
      <c r="A35" s="5" t="s">
        <v>41</v>
      </c>
      <c r="B35" s="9">
        <v>0.55147000000000002</v>
      </c>
      <c r="C35" s="10">
        <v>0.55147000000000002</v>
      </c>
      <c r="D35" s="11">
        <v>0.11734</v>
      </c>
      <c r="E35" s="9">
        <v>6.4710000000000004E-2</v>
      </c>
      <c r="F35" s="9">
        <f>C35*D35</f>
        <v>6.4709489800000006E-2</v>
      </c>
      <c r="G35" s="3" t="s">
        <v>13</v>
      </c>
      <c r="H35" s="9">
        <v>0.63388999999999995</v>
      </c>
      <c r="I35" s="10">
        <v>0.63388999999999995</v>
      </c>
      <c r="J35" s="11">
        <v>0.2089</v>
      </c>
      <c r="K35" s="9">
        <v>0.13242000000000001</v>
      </c>
      <c r="L35" s="9">
        <f>I35*J35</f>
        <v>0.13241962099999999</v>
      </c>
      <c r="M35" s="3" t="s">
        <v>13</v>
      </c>
      <c r="N35" s="9">
        <v>0.61921999999999999</v>
      </c>
      <c r="O35" s="10">
        <v>0.61921999999999999</v>
      </c>
      <c r="P35" s="16">
        <v>-4252.6733100000001</v>
      </c>
      <c r="Q35" s="12">
        <v>-2633.3517999999999</v>
      </c>
      <c r="R35" s="12">
        <f t="shared" si="2"/>
        <v>-2633.3403670182001</v>
      </c>
      <c r="S35" s="3" t="s">
        <v>13</v>
      </c>
      <c r="T35" s="9">
        <v>0.54149999999999998</v>
      </c>
      <c r="U35" s="10">
        <v>0.54149999999999998</v>
      </c>
      <c r="V35" s="11">
        <v>8.0740000000000006E-2</v>
      </c>
      <c r="W35" s="9">
        <v>4.3720000000000002E-2</v>
      </c>
      <c r="X35" s="9">
        <f>U35*V35</f>
        <v>4.3720710000000003E-2</v>
      </c>
      <c r="Y35" s="3" t="s">
        <v>13</v>
      </c>
      <c r="Z35" s="9">
        <v>0.54244999999999999</v>
      </c>
      <c r="AA35" s="10">
        <v>0.54244999999999999</v>
      </c>
      <c r="AB35" s="11">
        <v>-0.11198</v>
      </c>
      <c r="AC35" s="9">
        <v>-6.0749999999999998E-2</v>
      </c>
      <c r="AD35" s="9">
        <f t="shared" ref="AD35:AD47" si="5">AA35*AB35</f>
        <v>-6.0743551E-2</v>
      </c>
      <c r="AE35" s="3" t="s">
        <v>13</v>
      </c>
    </row>
    <row r="36" spans="1:31" ht="14.1" customHeight="1" x14ac:dyDescent="0.2">
      <c r="A36" s="5" t="s">
        <v>42</v>
      </c>
      <c r="B36" s="9" t="s">
        <v>13</v>
      </c>
      <c r="C36" s="10" t="s">
        <v>13</v>
      </c>
      <c r="D36" s="11" t="s">
        <v>13</v>
      </c>
      <c r="E36" s="9" t="s">
        <v>13</v>
      </c>
      <c r="F36" s="9" t="s">
        <v>13</v>
      </c>
      <c r="G36" s="3" t="s">
        <v>13</v>
      </c>
      <c r="H36" s="9" t="s">
        <v>13</v>
      </c>
      <c r="I36" s="10" t="s">
        <v>13</v>
      </c>
      <c r="J36" s="11" t="s">
        <v>13</v>
      </c>
      <c r="K36" s="9" t="s">
        <v>13</v>
      </c>
      <c r="L36" s="9" t="s">
        <v>13</v>
      </c>
      <c r="M36" s="3" t="s">
        <v>13</v>
      </c>
      <c r="N36" s="9" t="s">
        <v>13</v>
      </c>
      <c r="O36" s="10" t="s">
        <v>13</v>
      </c>
      <c r="P36" s="16" t="s">
        <v>13</v>
      </c>
      <c r="Q36" s="12" t="s">
        <v>13</v>
      </c>
      <c r="R36" s="12" t="s">
        <v>13</v>
      </c>
      <c r="S36" s="3" t="s">
        <v>13</v>
      </c>
      <c r="T36" s="9" t="s">
        <v>13</v>
      </c>
      <c r="U36" s="10" t="s">
        <v>13</v>
      </c>
      <c r="V36" s="11" t="s">
        <v>13</v>
      </c>
      <c r="W36" s="9" t="s">
        <v>13</v>
      </c>
      <c r="X36" s="9" t="s">
        <v>13</v>
      </c>
      <c r="Y36" s="3" t="s">
        <v>13</v>
      </c>
      <c r="Z36" s="9">
        <v>9.9339999999999998E-2</v>
      </c>
      <c r="AA36" s="10">
        <v>9.9339999999999998E-2</v>
      </c>
      <c r="AB36" s="11">
        <v>-3.9570000000000001E-2</v>
      </c>
      <c r="AC36" s="9">
        <v>-3.9300000000000003E-3</v>
      </c>
      <c r="AD36" s="9">
        <f t="shared" si="5"/>
        <v>-3.9308837999999999E-3</v>
      </c>
      <c r="AE36" s="3" t="s">
        <v>13</v>
      </c>
    </row>
    <row r="37" spans="1:31" ht="14.1" customHeight="1" x14ac:dyDescent="0.2">
      <c r="A37" s="5" t="s">
        <v>43</v>
      </c>
      <c r="B37" s="9" t="s">
        <v>13</v>
      </c>
      <c r="C37" s="10" t="s">
        <v>13</v>
      </c>
      <c r="D37" s="11" t="s">
        <v>13</v>
      </c>
      <c r="E37" s="9" t="s">
        <v>13</v>
      </c>
      <c r="F37" s="9" t="s">
        <v>13</v>
      </c>
      <c r="G37" s="3" t="s">
        <v>13</v>
      </c>
      <c r="H37" s="9" t="s">
        <v>13</v>
      </c>
      <c r="I37" s="10" t="s">
        <v>13</v>
      </c>
      <c r="J37" s="11" t="s">
        <v>13</v>
      </c>
      <c r="K37" s="9" t="s">
        <v>13</v>
      </c>
      <c r="L37" s="9" t="s">
        <v>13</v>
      </c>
      <c r="M37" s="3" t="s">
        <v>13</v>
      </c>
      <c r="N37" s="9" t="s">
        <v>13</v>
      </c>
      <c r="O37" s="10" t="s">
        <v>13</v>
      </c>
      <c r="P37" s="16" t="s">
        <v>13</v>
      </c>
      <c r="Q37" s="12" t="s">
        <v>13</v>
      </c>
      <c r="R37" s="12" t="s">
        <v>13</v>
      </c>
      <c r="S37" s="3" t="s">
        <v>13</v>
      </c>
      <c r="T37" s="9" t="s">
        <v>13</v>
      </c>
      <c r="U37" s="10" t="s">
        <v>13</v>
      </c>
      <c r="V37" s="11" t="s">
        <v>13</v>
      </c>
      <c r="W37" s="9" t="s">
        <v>13</v>
      </c>
      <c r="X37" s="9" t="s">
        <v>13</v>
      </c>
      <c r="Y37" s="3" t="s">
        <v>13</v>
      </c>
      <c r="Z37" s="9">
        <v>0.17452999999999999</v>
      </c>
      <c r="AA37" s="10">
        <v>0.17452999999999999</v>
      </c>
      <c r="AB37" s="11">
        <v>-0.18282000000000001</v>
      </c>
      <c r="AC37" s="9">
        <v>-3.1910000000000001E-2</v>
      </c>
      <c r="AD37" s="9">
        <f t="shared" si="5"/>
        <v>-3.1907574600000002E-2</v>
      </c>
      <c r="AE37" s="3" t="s">
        <v>13</v>
      </c>
    </row>
    <row r="38" spans="1:31" ht="14.1" customHeight="1" x14ac:dyDescent="0.2">
      <c r="A38" s="5" t="s">
        <v>44</v>
      </c>
      <c r="B38" s="9">
        <v>0.06</v>
      </c>
      <c r="C38" s="10">
        <v>0.06</v>
      </c>
      <c r="D38" s="11">
        <v>-2.8124799999999999</v>
      </c>
      <c r="E38" s="9">
        <v>-0.16874</v>
      </c>
      <c r="F38" s="9">
        <f t="shared" ref="F38:F47" si="6">C38*D38</f>
        <v>-0.16874879999999998</v>
      </c>
      <c r="G38" s="3" t="s">
        <v>13</v>
      </c>
      <c r="H38" s="9">
        <v>5.9580000000000001E-2</v>
      </c>
      <c r="I38" s="10">
        <v>5.9580000000000001E-2</v>
      </c>
      <c r="J38" s="11">
        <v>1.43634</v>
      </c>
      <c r="K38" s="9">
        <v>8.5569999999999993E-2</v>
      </c>
      <c r="L38" s="9">
        <f t="shared" ref="L38:L47" si="7">I38*J38</f>
        <v>8.55771372E-2</v>
      </c>
      <c r="M38" s="3" t="s">
        <v>13</v>
      </c>
      <c r="N38" s="9">
        <v>5.9920000000000001E-2</v>
      </c>
      <c r="O38" s="10">
        <v>5.9920000000000001E-2</v>
      </c>
      <c r="P38" s="16">
        <v>-38970.047350000001</v>
      </c>
      <c r="Q38" s="12">
        <v>-2335.15425</v>
      </c>
      <c r="R38" s="12">
        <f t="shared" ref="R38:R48" si="8">O38*P38</f>
        <v>-2335.0852372120003</v>
      </c>
      <c r="S38" s="3" t="s">
        <v>13</v>
      </c>
      <c r="T38" s="9">
        <v>5.9819999999999998E-2</v>
      </c>
      <c r="U38" s="10">
        <v>5.9819999999999998E-2</v>
      </c>
      <c r="V38" s="11">
        <v>0.66534000000000004</v>
      </c>
      <c r="W38" s="9">
        <v>3.9800000000000002E-2</v>
      </c>
      <c r="X38" s="9">
        <f t="shared" ref="X38:X47" si="9">U38*V38</f>
        <v>3.9800638800000003E-2</v>
      </c>
      <c r="Y38" s="3" t="s">
        <v>13</v>
      </c>
      <c r="Z38" s="9">
        <v>6.1100000000000002E-2</v>
      </c>
      <c r="AA38" s="10">
        <v>6.1100000000000002E-2</v>
      </c>
      <c r="AB38" s="11">
        <v>-30.12322</v>
      </c>
      <c r="AC38" s="9">
        <v>-1.8404</v>
      </c>
      <c r="AD38" s="9">
        <f t="shared" si="5"/>
        <v>-1.8405287420000001</v>
      </c>
      <c r="AE38" s="3" t="s">
        <v>13</v>
      </c>
    </row>
    <row r="39" spans="1:31" ht="14.1" customHeight="1" x14ac:dyDescent="0.2">
      <c r="A39" s="5" t="s">
        <v>45</v>
      </c>
      <c r="B39" s="9">
        <v>0.27568999999999999</v>
      </c>
      <c r="C39" s="10">
        <v>0.27568999999999999</v>
      </c>
      <c r="D39" s="11">
        <v>0.87202000000000002</v>
      </c>
      <c r="E39" s="9">
        <v>0.2404</v>
      </c>
      <c r="F39" s="9">
        <f t="shared" si="6"/>
        <v>0.2404071938</v>
      </c>
      <c r="G39" s="3" t="s">
        <v>13</v>
      </c>
      <c r="H39" s="9">
        <v>0.27107999999999999</v>
      </c>
      <c r="I39" s="10">
        <v>0.27107999999999999</v>
      </c>
      <c r="J39" s="11">
        <v>4.0214699999999999</v>
      </c>
      <c r="K39" s="9">
        <v>1.09013</v>
      </c>
      <c r="L39" s="9">
        <f t="shared" si="7"/>
        <v>1.0901400875999998</v>
      </c>
      <c r="M39" s="3" t="s">
        <v>13</v>
      </c>
      <c r="N39" s="9">
        <v>0.27611000000000002</v>
      </c>
      <c r="O39" s="10">
        <v>0.27611000000000002</v>
      </c>
      <c r="P39" s="16">
        <v>-9093.8948600000003</v>
      </c>
      <c r="Q39" s="12">
        <v>-2510.9116600000002</v>
      </c>
      <c r="R39" s="12">
        <f t="shared" si="8"/>
        <v>-2510.9153097946005</v>
      </c>
      <c r="S39" s="3" t="s">
        <v>13</v>
      </c>
      <c r="T39" s="9">
        <v>0.27901999999999999</v>
      </c>
      <c r="U39" s="10">
        <v>0.27901999999999999</v>
      </c>
      <c r="V39" s="11">
        <v>0.75116000000000005</v>
      </c>
      <c r="W39" s="9">
        <v>0.20959</v>
      </c>
      <c r="X39" s="9">
        <f t="shared" si="9"/>
        <v>0.2095886632</v>
      </c>
      <c r="Y39" s="3" t="s">
        <v>13</v>
      </c>
      <c r="Z39" s="9">
        <v>0.28528999999999999</v>
      </c>
      <c r="AA39" s="10">
        <v>0.28528999999999999</v>
      </c>
      <c r="AB39" s="11">
        <v>-8.0225399999999993</v>
      </c>
      <c r="AC39" s="9">
        <v>-2.2887300000000002</v>
      </c>
      <c r="AD39" s="9">
        <f t="shared" si="5"/>
        <v>-2.2887504365999995</v>
      </c>
      <c r="AE39" s="3" t="s">
        <v>13</v>
      </c>
    </row>
    <row r="40" spans="1:31" ht="14.1" customHeight="1" x14ac:dyDescent="0.2">
      <c r="A40" s="5" t="s">
        <v>46</v>
      </c>
      <c r="B40" s="9">
        <v>5.4039999999999998E-2</v>
      </c>
      <c r="C40" s="10">
        <v>5.4039999999999998E-2</v>
      </c>
      <c r="D40" s="11">
        <v>-3.0236999999999998</v>
      </c>
      <c r="E40" s="9">
        <v>-0.16339999999999999</v>
      </c>
      <c r="F40" s="9">
        <f t="shared" si="6"/>
        <v>-0.16340074799999998</v>
      </c>
      <c r="G40" s="3" t="s">
        <v>13</v>
      </c>
      <c r="H40" s="9">
        <v>5.1999999999999998E-2</v>
      </c>
      <c r="I40" s="10">
        <v>5.1999999999999998E-2</v>
      </c>
      <c r="J40" s="11">
        <v>-1.8959999999999999</v>
      </c>
      <c r="K40" s="9">
        <v>-9.8599999999999993E-2</v>
      </c>
      <c r="L40" s="9">
        <f t="shared" si="7"/>
        <v>-9.8591999999999985E-2</v>
      </c>
      <c r="M40" s="3" t="s">
        <v>13</v>
      </c>
      <c r="N40" s="9">
        <v>5.4140000000000001E-2</v>
      </c>
      <c r="O40" s="10">
        <v>5.4140000000000001E-2</v>
      </c>
      <c r="P40" s="16">
        <v>93648.171319999994</v>
      </c>
      <c r="Q40" s="12">
        <v>5070.3714200000004</v>
      </c>
      <c r="R40" s="12">
        <f t="shared" si="8"/>
        <v>5070.1119952647996</v>
      </c>
      <c r="S40" s="3" t="s">
        <v>13</v>
      </c>
      <c r="T40" s="9">
        <v>5.391E-2</v>
      </c>
      <c r="U40" s="10">
        <v>5.391E-2</v>
      </c>
      <c r="V40" s="11">
        <v>-7.6309899999999997</v>
      </c>
      <c r="W40" s="9">
        <v>-0.41141</v>
      </c>
      <c r="X40" s="9">
        <f t="shared" si="9"/>
        <v>-0.41138667089999997</v>
      </c>
      <c r="Y40" s="3" t="s">
        <v>13</v>
      </c>
      <c r="Z40" s="9">
        <v>5.704E-2</v>
      </c>
      <c r="AA40" s="10">
        <v>5.704E-2</v>
      </c>
      <c r="AB40" s="11">
        <v>-31.86965</v>
      </c>
      <c r="AC40" s="9">
        <v>-1.81795</v>
      </c>
      <c r="AD40" s="9">
        <f t="shared" si="5"/>
        <v>-1.8178448359999999</v>
      </c>
      <c r="AE40" s="3" t="s">
        <v>13</v>
      </c>
    </row>
    <row r="41" spans="1:31" ht="14.1" customHeight="1" x14ac:dyDescent="0.2">
      <c r="A41" s="5" t="s">
        <v>47</v>
      </c>
      <c r="B41" s="9">
        <v>1.3599999999999999E-2</v>
      </c>
      <c r="C41" s="10">
        <v>1.3599999999999999E-2</v>
      </c>
      <c r="D41" s="11">
        <v>-2.1224099999999999</v>
      </c>
      <c r="E41" s="9">
        <v>-2.887E-2</v>
      </c>
      <c r="F41" s="9">
        <f t="shared" si="6"/>
        <v>-2.8864775999999998E-2</v>
      </c>
      <c r="G41" s="3" t="s">
        <v>13</v>
      </c>
      <c r="H41" s="9">
        <v>1.371E-2</v>
      </c>
      <c r="I41" s="10">
        <v>1.371E-2</v>
      </c>
      <c r="J41" s="11">
        <v>7.8044700000000002</v>
      </c>
      <c r="K41" s="9">
        <v>0.10703</v>
      </c>
      <c r="L41" s="9">
        <f t="shared" si="7"/>
        <v>0.1069992837</v>
      </c>
      <c r="M41" s="3" t="s">
        <v>13</v>
      </c>
      <c r="N41" s="9">
        <v>1.35E-2</v>
      </c>
      <c r="O41" s="10">
        <v>1.35E-2</v>
      </c>
      <c r="P41" s="16">
        <v>-23661.883010000001</v>
      </c>
      <c r="Q41" s="12">
        <v>-319.42358999999999</v>
      </c>
      <c r="R41" s="12">
        <f t="shared" si="8"/>
        <v>-319.43542063500001</v>
      </c>
      <c r="S41" s="3" t="s">
        <v>13</v>
      </c>
      <c r="T41" s="9">
        <v>1.2370000000000001E-2</v>
      </c>
      <c r="U41" s="10">
        <v>1.2370000000000001E-2</v>
      </c>
      <c r="V41" s="11">
        <v>-2.61476</v>
      </c>
      <c r="W41" s="9">
        <v>-3.2349999999999997E-2</v>
      </c>
      <c r="X41" s="9">
        <f t="shared" si="9"/>
        <v>-3.23445812E-2</v>
      </c>
      <c r="Y41" s="3" t="s">
        <v>13</v>
      </c>
      <c r="Z41" s="9">
        <v>1.2619999999999999E-2</v>
      </c>
      <c r="AA41" s="10">
        <v>1.2619999999999999E-2</v>
      </c>
      <c r="AB41" s="11">
        <v>-47.066020000000002</v>
      </c>
      <c r="AC41" s="9">
        <v>-0.59406999999999999</v>
      </c>
      <c r="AD41" s="9">
        <f t="shared" si="5"/>
        <v>-0.59397317240000003</v>
      </c>
      <c r="AE41" s="3" t="s">
        <v>13</v>
      </c>
    </row>
    <row r="42" spans="1:31" ht="14.1" customHeight="1" x14ac:dyDescent="0.2">
      <c r="A42" s="5" t="s">
        <v>48</v>
      </c>
      <c r="B42" s="9">
        <v>0.10435999999999999</v>
      </c>
      <c r="C42" s="10">
        <v>0.10435999999999999</v>
      </c>
      <c r="D42" s="11">
        <v>1.8620399999999999</v>
      </c>
      <c r="E42" s="9">
        <v>0.19431999999999999</v>
      </c>
      <c r="F42" s="9">
        <f t="shared" si="6"/>
        <v>0.19432249439999999</v>
      </c>
      <c r="G42" s="3" t="s">
        <v>13</v>
      </c>
      <c r="H42" s="9">
        <v>0.10002999999999999</v>
      </c>
      <c r="I42" s="10">
        <v>0.10002999999999999</v>
      </c>
      <c r="J42" s="11">
        <v>7.1268200000000004</v>
      </c>
      <c r="K42" s="9">
        <v>0.71291000000000004</v>
      </c>
      <c r="L42" s="9">
        <f t="shared" si="7"/>
        <v>0.71289580460000002</v>
      </c>
      <c r="M42" s="3" t="s">
        <v>13</v>
      </c>
      <c r="N42" s="9">
        <v>0.10446</v>
      </c>
      <c r="O42" s="10">
        <v>0.10446</v>
      </c>
      <c r="P42" s="16">
        <v>30376.764729999999</v>
      </c>
      <c r="Q42" s="12">
        <v>3173.0485699999999</v>
      </c>
      <c r="R42" s="12">
        <f t="shared" si="8"/>
        <v>3173.1568436958</v>
      </c>
      <c r="S42" s="3" t="s">
        <v>13</v>
      </c>
      <c r="T42" s="9">
        <v>9.9979999999999999E-2</v>
      </c>
      <c r="U42" s="10">
        <v>9.9979999999999999E-2</v>
      </c>
      <c r="V42" s="11">
        <v>-1.3277699999999999</v>
      </c>
      <c r="W42" s="9">
        <v>-0.13275000000000001</v>
      </c>
      <c r="X42" s="9">
        <f t="shared" si="9"/>
        <v>-0.13275044459999999</v>
      </c>
      <c r="Y42" s="3" t="s">
        <v>13</v>
      </c>
      <c r="Z42" s="9">
        <v>0.10734</v>
      </c>
      <c r="AA42" s="10">
        <v>0.10734</v>
      </c>
      <c r="AB42" s="11">
        <v>-11.535920000000001</v>
      </c>
      <c r="AC42" s="9">
        <v>-1.2382500000000001</v>
      </c>
      <c r="AD42" s="9">
        <f t="shared" si="5"/>
        <v>-1.2382656528000002</v>
      </c>
      <c r="AE42" s="3" t="s">
        <v>13</v>
      </c>
    </row>
    <row r="43" spans="1:31" ht="14.1" customHeight="1" x14ac:dyDescent="0.2">
      <c r="A43" s="5" t="s">
        <v>49</v>
      </c>
      <c r="B43" s="9">
        <v>6.4250000000000002E-2</v>
      </c>
      <c r="C43" s="10">
        <v>6.4250000000000002E-2</v>
      </c>
      <c r="D43" s="11">
        <v>3.3980000000000003E-2</v>
      </c>
      <c r="E43" s="9">
        <v>2.1800000000000001E-3</v>
      </c>
      <c r="F43" s="9">
        <f t="shared" si="6"/>
        <v>2.1832150000000001E-3</v>
      </c>
      <c r="G43" s="3" t="s">
        <v>13</v>
      </c>
      <c r="H43" s="9">
        <v>6.0679999999999998E-2</v>
      </c>
      <c r="I43" s="10">
        <v>6.0679999999999998E-2</v>
      </c>
      <c r="J43" s="11">
        <v>3.4128699999999998</v>
      </c>
      <c r="K43" s="9">
        <v>0.20707999999999999</v>
      </c>
      <c r="L43" s="9">
        <f t="shared" si="7"/>
        <v>0.20709295159999999</v>
      </c>
      <c r="M43" s="3" t="s">
        <v>13</v>
      </c>
      <c r="N43" s="9">
        <v>6.4019999999999994E-2</v>
      </c>
      <c r="O43" s="10">
        <v>6.4019999999999994E-2</v>
      </c>
      <c r="P43" s="16">
        <v>-22688.660489999998</v>
      </c>
      <c r="Q43" s="12">
        <v>-1452.5607299999999</v>
      </c>
      <c r="R43" s="12">
        <f t="shared" si="8"/>
        <v>-1452.5280445697997</v>
      </c>
      <c r="S43" s="3" t="s">
        <v>13</v>
      </c>
      <c r="T43" s="9">
        <v>6.6119999999999998E-2</v>
      </c>
      <c r="U43" s="10">
        <v>6.6119999999999998E-2</v>
      </c>
      <c r="V43" s="11">
        <v>-1.8293600000000001</v>
      </c>
      <c r="W43" s="9">
        <v>-0.12095</v>
      </c>
      <c r="X43" s="9">
        <f t="shared" si="9"/>
        <v>-0.1209572832</v>
      </c>
      <c r="Y43" s="3" t="s">
        <v>13</v>
      </c>
      <c r="Z43" s="9">
        <v>6.8669999999999995E-2</v>
      </c>
      <c r="AA43" s="10">
        <v>6.8669999999999995E-2</v>
      </c>
      <c r="AB43" s="11">
        <v>-0.36231999999999998</v>
      </c>
      <c r="AC43" s="9">
        <v>-2.4879999999999999E-2</v>
      </c>
      <c r="AD43" s="9">
        <f t="shared" si="5"/>
        <v>-2.4880514399999998E-2</v>
      </c>
      <c r="AE43" s="3" t="s">
        <v>13</v>
      </c>
    </row>
    <row r="44" spans="1:31" ht="14.1" customHeight="1" x14ac:dyDescent="0.2">
      <c r="A44" s="5" t="s">
        <v>50</v>
      </c>
      <c r="B44" s="9">
        <v>1.1390000000000001E-2</v>
      </c>
      <c r="C44" s="10">
        <v>1.1390000000000001E-2</v>
      </c>
      <c r="D44" s="11">
        <v>-1.79928</v>
      </c>
      <c r="E44" s="9">
        <v>-2.0500000000000001E-2</v>
      </c>
      <c r="F44" s="9">
        <f t="shared" si="6"/>
        <v>-2.0493799200000003E-2</v>
      </c>
      <c r="G44" s="3" t="s">
        <v>13</v>
      </c>
      <c r="H44" s="9">
        <v>1.239E-2</v>
      </c>
      <c r="I44" s="10">
        <v>1.239E-2</v>
      </c>
      <c r="J44" s="11">
        <v>3.8938600000000001</v>
      </c>
      <c r="K44" s="9">
        <v>4.8250000000000001E-2</v>
      </c>
      <c r="L44" s="9">
        <f t="shared" si="7"/>
        <v>4.8244925399999999E-2</v>
      </c>
      <c r="M44" s="3" t="s">
        <v>13</v>
      </c>
      <c r="N44" s="9">
        <v>1.124E-2</v>
      </c>
      <c r="O44" s="10">
        <v>1.124E-2</v>
      </c>
      <c r="P44" s="16">
        <v>10208.311799999999</v>
      </c>
      <c r="Q44" s="12">
        <v>114.77342</v>
      </c>
      <c r="R44" s="12">
        <f t="shared" si="8"/>
        <v>114.74142463199999</v>
      </c>
      <c r="S44" s="3" t="s">
        <v>13</v>
      </c>
      <c r="T44" s="9">
        <v>1.3690000000000001E-2</v>
      </c>
      <c r="U44" s="10">
        <v>1.3690000000000001E-2</v>
      </c>
      <c r="V44" s="11">
        <v>9.7129999999999994E-2</v>
      </c>
      <c r="W44" s="9">
        <v>1.33E-3</v>
      </c>
      <c r="X44" s="9">
        <f t="shared" si="9"/>
        <v>1.3297096999999999E-3</v>
      </c>
      <c r="Y44" s="3" t="s">
        <v>13</v>
      </c>
      <c r="Z44" s="9">
        <v>7.7600000000000004E-3</v>
      </c>
      <c r="AA44" s="10">
        <v>7.7600000000000004E-3</v>
      </c>
      <c r="AB44" s="11">
        <v>-7.9859200000000001</v>
      </c>
      <c r="AC44" s="9">
        <v>-6.1960000000000001E-2</v>
      </c>
      <c r="AD44" s="9">
        <f t="shared" si="5"/>
        <v>-6.1970739200000007E-2</v>
      </c>
      <c r="AE44" s="3" t="s">
        <v>13</v>
      </c>
    </row>
    <row r="45" spans="1:31" ht="14.1" customHeight="1" x14ac:dyDescent="0.2">
      <c r="A45" s="5" t="s">
        <v>51</v>
      </c>
      <c r="B45" s="9">
        <v>0.11635</v>
      </c>
      <c r="C45" s="10">
        <v>0.11635</v>
      </c>
      <c r="D45" s="11">
        <v>-0.57571000000000006</v>
      </c>
      <c r="E45" s="9">
        <v>-6.6989999999999994E-2</v>
      </c>
      <c r="F45" s="9">
        <f t="shared" si="6"/>
        <v>-6.6983858500000007E-2</v>
      </c>
      <c r="G45" s="3" t="s">
        <v>13</v>
      </c>
      <c r="H45" s="9">
        <v>0.11608</v>
      </c>
      <c r="I45" s="10">
        <v>0.11608</v>
      </c>
      <c r="J45" s="11">
        <v>2.5384000000000002</v>
      </c>
      <c r="K45" s="9">
        <v>0.29465000000000002</v>
      </c>
      <c r="L45" s="9">
        <f t="shared" si="7"/>
        <v>0.29465747200000003</v>
      </c>
      <c r="M45" s="3" t="s">
        <v>13</v>
      </c>
      <c r="N45" s="9">
        <v>0.11636000000000001</v>
      </c>
      <c r="O45" s="10">
        <v>0.11636000000000001</v>
      </c>
      <c r="P45" s="16">
        <v>-20484.803960000001</v>
      </c>
      <c r="Q45" s="12">
        <v>-2383.6723299999999</v>
      </c>
      <c r="R45" s="12">
        <f t="shared" si="8"/>
        <v>-2383.6117887856003</v>
      </c>
      <c r="S45" s="3" t="s">
        <v>13</v>
      </c>
      <c r="T45" s="9">
        <v>0.11355999999999999</v>
      </c>
      <c r="U45" s="10">
        <v>0.11355999999999999</v>
      </c>
      <c r="V45" s="11">
        <v>0.81623000000000001</v>
      </c>
      <c r="W45" s="9">
        <v>9.2689999999999995E-2</v>
      </c>
      <c r="X45" s="9">
        <f t="shared" si="9"/>
        <v>9.2691078799999993E-2</v>
      </c>
      <c r="Y45" s="3" t="s">
        <v>13</v>
      </c>
      <c r="Z45" s="9">
        <v>0.11731999999999999</v>
      </c>
      <c r="AA45" s="10">
        <v>0.11731999999999999</v>
      </c>
      <c r="AB45" s="11">
        <v>-2.5503100000000001</v>
      </c>
      <c r="AC45" s="9">
        <v>-0.29920999999999998</v>
      </c>
      <c r="AD45" s="9">
        <f t="shared" si="5"/>
        <v>-0.29920236919999998</v>
      </c>
      <c r="AE45" s="3" t="s">
        <v>13</v>
      </c>
    </row>
    <row r="46" spans="1:31" ht="14.1" customHeight="1" x14ac:dyDescent="0.2">
      <c r="A46" s="5" t="s">
        <v>52</v>
      </c>
      <c r="B46" s="9">
        <v>6.7239999999999994E-2</v>
      </c>
      <c r="C46" s="10">
        <v>6.7239999999999994E-2</v>
      </c>
      <c r="D46" s="11">
        <v>-0.36793999999999999</v>
      </c>
      <c r="E46" s="9">
        <v>-2.4740000000000002E-2</v>
      </c>
      <c r="F46" s="9">
        <f t="shared" si="6"/>
        <v>-2.4740285599999998E-2</v>
      </c>
      <c r="G46" s="3" t="s">
        <v>13</v>
      </c>
      <c r="H46" s="9">
        <v>8.3909999999999998E-2</v>
      </c>
      <c r="I46" s="10">
        <v>8.3909999999999998E-2</v>
      </c>
      <c r="J46" s="11">
        <v>3.59992</v>
      </c>
      <c r="K46" s="9">
        <v>0.30208000000000002</v>
      </c>
      <c r="L46" s="9">
        <f t="shared" si="7"/>
        <v>0.30206928719999998</v>
      </c>
      <c r="M46" s="3" t="s">
        <v>13</v>
      </c>
      <c r="N46" s="9">
        <v>6.7040000000000002E-2</v>
      </c>
      <c r="O46" s="10">
        <v>6.7040000000000002E-2</v>
      </c>
      <c r="P46" s="16">
        <v>14801.887580000001</v>
      </c>
      <c r="Q46" s="12">
        <v>992.39121</v>
      </c>
      <c r="R46" s="12">
        <f t="shared" si="8"/>
        <v>992.31854336320009</v>
      </c>
      <c r="S46" s="3" t="s">
        <v>13</v>
      </c>
      <c r="T46" s="9">
        <v>6.8400000000000002E-2</v>
      </c>
      <c r="U46" s="10">
        <v>6.8400000000000002E-2</v>
      </c>
      <c r="V46" s="11">
        <v>-1.2547999999999999</v>
      </c>
      <c r="W46" s="9">
        <v>-8.5830000000000004E-2</v>
      </c>
      <c r="X46" s="9">
        <f t="shared" si="9"/>
        <v>-8.582832E-2</v>
      </c>
      <c r="Y46" s="3" t="s">
        <v>13</v>
      </c>
      <c r="Z46" s="9">
        <v>4.7440000000000003E-2</v>
      </c>
      <c r="AA46" s="10">
        <v>4.7440000000000003E-2</v>
      </c>
      <c r="AB46" s="11">
        <v>-33.72428</v>
      </c>
      <c r="AC46" s="9">
        <v>-1.5998399999999999</v>
      </c>
      <c r="AD46" s="9">
        <f t="shared" si="5"/>
        <v>-1.5998798432000001</v>
      </c>
      <c r="AE46" s="3" t="s">
        <v>13</v>
      </c>
    </row>
    <row r="47" spans="1:31" ht="14.1" customHeight="1" x14ac:dyDescent="0.2">
      <c r="A47" s="5" t="s">
        <v>53</v>
      </c>
      <c r="B47" s="9">
        <v>4.8050000000000002E-2</v>
      </c>
      <c r="C47" s="10">
        <v>4.8050000000000002E-2</v>
      </c>
      <c r="D47" s="11">
        <v>-0.25680999999999998</v>
      </c>
      <c r="E47" s="9">
        <v>-1.234E-2</v>
      </c>
      <c r="F47" s="9">
        <f t="shared" si="6"/>
        <v>-1.23397205E-2</v>
      </c>
      <c r="G47" s="3" t="s">
        <v>13</v>
      </c>
      <c r="H47" s="9">
        <v>5.0299999999999997E-2</v>
      </c>
      <c r="I47" s="10">
        <v>5.0299999999999997E-2</v>
      </c>
      <c r="J47" s="11">
        <v>0.32915</v>
      </c>
      <c r="K47" s="9">
        <v>1.6549999999999999E-2</v>
      </c>
      <c r="L47" s="9">
        <f t="shared" si="7"/>
        <v>1.6556245000000001E-2</v>
      </c>
      <c r="M47" s="3" t="s">
        <v>13</v>
      </c>
      <c r="N47" s="9">
        <v>4.8009999999999997E-2</v>
      </c>
      <c r="O47" s="10">
        <v>4.8009999999999997E-2</v>
      </c>
      <c r="P47" s="16">
        <v>2733.0965000000001</v>
      </c>
      <c r="Q47" s="12">
        <v>131.21261000000001</v>
      </c>
      <c r="R47" s="12">
        <f t="shared" si="8"/>
        <v>131.21596296499999</v>
      </c>
      <c r="S47" s="3" t="s">
        <v>13</v>
      </c>
      <c r="T47" s="9">
        <v>5.0939999999999999E-2</v>
      </c>
      <c r="U47" s="10">
        <v>5.0939999999999999E-2</v>
      </c>
      <c r="V47" s="11">
        <v>-0.84233999999999998</v>
      </c>
      <c r="W47" s="9">
        <v>-4.2909999999999997E-2</v>
      </c>
      <c r="X47" s="9">
        <f t="shared" si="9"/>
        <v>-4.2908799599999999E-2</v>
      </c>
      <c r="Y47" s="3" t="s">
        <v>13</v>
      </c>
      <c r="Z47" s="9">
        <v>4.6609999999999999E-2</v>
      </c>
      <c r="AA47" s="10">
        <v>4.6609999999999999E-2</v>
      </c>
      <c r="AB47" s="11">
        <v>-7.0271400000000002</v>
      </c>
      <c r="AC47" s="9">
        <v>-0.32756999999999997</v>
      </c>
      <c r="AD47" s="9">
        <f t="shared" si="5"/>
        <v>-0.32753499539999997</v>
      </c>
      <c r="AE47" s="3" t="s">
        <v>13</v>
      </c>
    </row>
    <row r="48" spans="1:31" ht="14.1" customHeight="1" x14ac:dyDescent="0.2">
      <c r="A48" s="5" t="s">
        <v>54</v>
      </c>
      <c r="B48" s="9" t="s">
        <v>13</v>
      </c>
      <c r="C48" s="10" t="s">
        <v>13</v>
      </c>
      <c r="D48" s="11" t="s">
        <v>13</v>
      </c>
      <c r="E48" s="9" t="s">
        <v>13</v>
      </c>
      <c r="F48" s="9" t="s">
        <v>13</v>
      </c>
      <c r="G48" s="3" t="s">
        <v>13</v>
      </c>
      <c r="H48" s="9" t="s">
        <v>13</v>
      </c>
      <c r="I48" s="10" t="s">
        <v>13</v>
      </c>
      <c r="J48" s="11" t="s">
        <v>13</v>
      </c>
      <c r="K48" s="9" t="s">
        <v>13</v>
      </c>
      <c r="L48" s="9" t="s">
        <v>13</v>
      </c>
      <c r="M48" s="3" t="s">
        <v>13</v>
      </c>
      <c r="N48" s="9">
        <v>0.24068999999999999</v>
      </c>
      <c r="O48" s="10">
        <v>0.24068999999999999</v>
      </c>
      <c r="P48" s="16">
        <v>18878.538059999999</v>
      </c>
      <c r="Q48" s="12">
        <v>4543.8362900000002</v>
      </c>
      <c r="R48" s="12">
        <f t="shared" si="8"/>
        <v>4543.8753256613991</v>
      </c>
      <c r="S48" s="3" t="s">
        <v>13</v>
      </c>
      <c r="T48" s="9" t="s">
        <v>13</v>
      </c>
      <c r="U48" s="10" t="s">
        <v>13</v>
      </c>
      <c r="V48" s="11" t="s">
        <v>13</v>
      </c>
      <c r="W48" s="9" t="s">
        <v>13</v>
      </c>
      <c r="X48" s="9" t="s">
        <v>13</v>
      </c>
      <c r="Y48" s="3" t="s">
        <v>13</v>
      </c>
      <c r="Z48" s="9" t="s">
        <v>13</v>
      </c>
      <c r="AA48" s="10" t="s">
        <v>13</v>
      </c>
      <c r="AB48" s="11" t="s">
        <v>13</v>
      </c>
      <c r="AC48" s="9" t="s">
        <v>13</v>
      </c>
      <c r="AD48" s="9" t="s">
        <v>13</v>
      </c>
      <c r="AE48" s="3" t="s">
        <v>13</v>
      </c>
    </row>
    <row r="50" spans="1:1" ht="12" customHeight="1" x14ac:dyDescent="0.2">
      <c r="A50" s="6" t="s">
        <v>63</v>
      </c>
    </row>
    <row r="51" spans="1:1" ht="12" customHeight="1" x14ac:dyDescent="0.2">
      <c r="A51" s="6" t="s">
        <v>64</v>
      </c>
    </row>
    <row r="52" spans="1:1" ht="12" customHeight="1" x14ac:dyDescent="0.2">
      <c r="A52" s="19" t="s">
        <v>65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2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75.6640625" style="6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5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4.6640625" bestFit="1" customWidth="1"/>
  </cols>
  <sheetData>
    <row r="1" spans="1:31" ht="15.9" customHeight="1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s="28" customFormat="1" ht="19.95" customHeight="1" x14ac:dyDescent="0.2">
      <c r="A2" s="29" t="s">
        <v>67</v>
      </c>
      <c r="B2" s="20"/>
      <c r="C2" s="20"/>
      <c r="D2" s="21"/>
      <c r="E2" s="22">
        <f>SUM(E8:E48)</f>
        <v>0.62169999999999959</v>
      </c>
      <c r="F2" s="23">
        <f>SUM(F8:F48)</f>
        <v>0.62165893929999994</v>
      </c>
      <c r="G2" s="24" t="s">
        <v>13</v>
      </c>
      <c r="H2" s="20"/>
      <c r="I2" s="20"/>
      <c r="J2" s="20"/>
      <c r="K2" s="22">
        <f>SUM(K8:K48)</f>
        <v>0.63534000000000013</v>
      </c>
      <c r="L2" s="23">
        <f>SUM(L8:L48)</f>
        <v>0.63537486900000018</v>
      </c>
      <c r="M2" s="25" t="s">
        <v>13</v>
      </c>
      <c r="N2" s="20"/>
      <c r="O2" s="20"/>
      <c r="P2" s="21"/>
      <c r="Q2" s="26">
        <f>SUM(Q8:Q48)</f>
        <v>9624.3938199999939</v>
      </c>
      <c r="R2" s="27">
        <f>SUM(R8:R48)</f>
        <v>9624.3229359749002</v>
      </c>
      <c r="S2" s="24" t="s">
        <v>13</v>
      </c>
      <c r="T2" s="20"/>
      <c r="U2" s="20"/>
      <c r="V2" s="20"/>
      <c r="W2" s="22">
        <f>SUM(W8:W48)</f>
        <v>0.80660000000000043</v>
      </c>
      <c r="X2" s="23">
        <f>SUM(X8:X48)</f>
        <v>0.80664433899999977</v>
      </c>
      <c r="Y2" s="25" t="s">
        <v>13</v>
      </c>
      <c r="Z2" s="20"/>
      <c r="AA2" s="20"/>
      <c r="AB2" s="20"/>
      <c r="AC2" s="22">
        <f>SUM(AC8:AC48)</f>
        <v>0.68067000000000011</v>
      </c>
      <c r="AD2" s="23">
        <f>SUM(AD8:AD48)</f>
        <v>0.68055914349999991</v>
      </c>
      <c r="AE2" s="25" t="s">
        <v>13</v>
      </c>
    </row>
    <row r="3" spans="1:31" ht="14.1" customHeight="1" x14ac:dyDescent="0.25">
      <c r="A3" s="30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4.1" customHeight="1" x14ac:dyDescent="0.25">
      <c r="A4" s="30"/>
      <c r="B4" s="18" t="s">
        <v>55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4.1" customHeight="1" x14ac:dyDescent="0.25">
      <c r="A5" s="30"/>
      <c r="B5" s="18" t="s">
        <v>3</v>
      </c>
      <c r="C5" s="18"/>
      <c r="D5" s="18"/>
      <c r="E5" s="18"/>
      <c r="F5" s="18"/>
      <c r="G5" s="18"/>
      <c r="H5" s="18" t="s">
        <v>4</v>
      </c>
      <c r="I5" s="18"/>
      <c r="J5" s="18"/>
      <c r="K5" s="18"/>
      <c r="L5" s="18"/>
      <c r="M5" s="18"/>
      <c r="N5" s="18" t="s">
        <v>5</v>
      </c>
      <c r="O5" s="18"/>
      <c r="P5" s="18"/>
      <c r="Q5" s="18"/>
      <c r="R5" s="18"/>
      <c r="S5" s="18"/>
      <c r="T5" s="18" t="s">
        <v>6</v>
      </c>
      <c r="U5" s="18"/>
      <c r="V5" s="18"/>
      <c r="W5" s="18"/>
      <c r="X5" s="18"/>
      <c r="Y5" s="18"/>
      <c r="Z5" s="18" t="s">
        <v>7</v>
      </c>
      <c r="AA5" s="18"/>
      <c r="AB5" s="18"/>
      <c r="AC5" s="18"/>
      <c r="AD5" s="18"/>
      <c r="AE5" s="18"/>
    </row>
    <row r="6" spans="1:31" ht="29.1" customHeight="1" x14ac:dyDescent="0.25">
      <c r="A6" s="30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4"/>
      <c r="B7" s="9"/>
      <c r="C7" s="10"/>
      <c r="D7" s="11"/>
      <c r="E7" s="9"/>
      <c r="F7" s="9"/>
      <c r="G7" s="3"/>
      <c r="H7" s="9"/>
      <c r="I7" s="10"/>
      <c r="J7" s="11"/>
      <c r="K7" s="9"/>
      <c r="L7" s="9"/>
      <c r="M7" s="3"/>
      <c r="N7" s="9"/>
      <c r="O7" s="10"/>
      <c r="P7" s="11"/>
      <c r="Q7" s="12"/>
      <c r="R7" s="12"/>
      <c r="S7" s="3"/>
      <c r="T7" s="9"/>
      <c r="U7" s="10"/>
      <c r="V7" s="11"/>
      <c r="W7" s="9"/>
      <c r="X7" s="9"/>
      <c r="Y7" s="3"/>
      <c r="Z7" s="9"/>
      <c r="AA7" s="10"/>
      <c r="AB7" s="11"/>
      <c r="AC7" s="9"/>
      <c r="AD7" s="9"/>
      <c r="AE7" s="3"/>
    </row>
    <row r="8" spans="1:31" ht="14.1" customHeight="1" x14ac:dyDescent="0.2">
      <c r="A8" s="5" t="s">
        <v>14</v>
      </c>
      <c r="B8" s="13"/>
      <c r="C8" s="13"/>
      <c r="D8" s="13"/>
      <c r="E8" s="14">
        <v>0.99487999999999999</v>
      </c>
      <c r="F8" s="14">
        <v>0.99487999999999999</v>
      </c>
      <c r="G8" s="3" t="s">
        <v>13</v>
      </c>
      <c r="H8" s="13"/>
      <c r="I8" s="13"/>
      <c r="J8" s="13"/>
      <c r="K8" s="9">
        <v>0.52392000000000005</v>
      </c>
      <c r="L8" s="9">
        <v>0.52392000000000005</v>
      </c>
      <c r="M8" s="3" t="s">
        <v>13</v>
      </c>
      <c r="N8" s="13"/>
      <c r="O8" s="13"/>
      <c r="P8" s="13"/>
      <c r="Q8" s="15">
        <v>104729.8937</v>
      </c>
      <c r="R8" s="15">
        <v>104729.8937</v>
      </c>
      <c r="S8" s="3" t="s">
        <v>13</v>
      </c>
      <c r="T8" s="13"/>
      <c r="U8" s="13"/>
      <c r="V8" s="13"/>
      <c r="W8" s="9">
        <v>3.1120299999999999</v>
      </c>
      <c r="X8" s="9">
        <v>3.1120299999999999</v>
      </c>
      <c r="Y8" s="3" t="s">
        <v>13</v>
      </c>
      <c r="Z8" s="13"/>
      <c r="AA8" s="13"/>
      <c r="AB8" s="13"/>
      <c r="AC8" s="9">
        <v>0.13339999999999999</v>
      </c>
      <c r="AD8" s="9">
        <v>0.13339999999999999</v>
      </c>
      <c r="AE8" s="3" t="s">
        <v>13</v>
      </c>
    </row>
    <row r="9" spans="1:31" ht="14.1" customHeight="1" x14ac:dyDescent="0.2">
      <c r="A9" s="5" t="s">
        <v>15</v>
      </c>
      <c r="B9" s="9">
        <v>0.47965999999999998</v>
      </c>
      <c r="C9" s="10">
        <v>0.47965999999999998</v>
      </c>
      <c r="D9" s="11">
        <v>-9.2170000000000002E-2</v>
      </c>
      <c r="E9" s="9">
        <v>-4.4209999999999999E-2</v>
      </c>
      <c r="F9" s="9">
        <f t="shared" ref="F9:F33" si="0">C9*D9</f>
        <v>-4.4210262199999996E-2</v>
      </c>
      <c r="G9" s="3" t="s">
        <v>13</v>
      </c>
      <c r="H9" s="9">
        <v>0.47692000000000001</v>
      </c>
      <c r="I9" s="10">
        <v>0.47692000000000001</v>
      </c>
      <c r="J9" s="11">
        <v>-0.20286999999999999</v>
      </c>
      <c r="K9" s="9">
        <v>-9.6750000000000003E-2</v>
      </c>
      <c r="L9" s="9">
        <f t="shared" ref="L9:L33" si="1">I9*J9</f>
        <v>-9.6752760399999999E-2</v>
      </c>
      <c r="M9" s="3" t="s">
        <v>13</v>
      </c>
      <c r="N9" s="9">
        <v>0.46640999999999999</v>
      </c>
      <c r="O9" s="10">
        <v>0.46640999999999999</v>
      </c>
      <c r="P9" s="16">
        <v>-6178.9690799999998</v>
      </c>
      <c r="Q9" s="12">
        <v>-2881.92227</v>
      </c>
      <c r="R9" s="12">
        <f t="shared" ref="R9:R35" si="2">O9*P9</f>
        <v>-2881.9329686028</v>
      </c>
      <c r="S9" s="3" t="s">
        <v>13</v>
      </c>
      <c r="T9" s="9">
        <v>0.20472000000000001</v>
      </c>
      <c r="U9" s="10">
        <v>0.20472000000000001</v>
      </c>
      <c r="V9" s="11">
        <v>-0.14452000000000001</v>
      </c>
      <c r="W9" s="9">
        <v>-2.9590000000000002E-2</v>
      </c>
      <c r="X9" s="9">
        <f t="shared" ref="X9:X33" si="3">U9*V9</f>
        <v>-2.9586134400000005E-2</v>
      </c>
      <c r="Y9" s="3" t="s">
        <v>13</v>
      </c>
      <c r="Z9" s="9">
        <v>0.31313000000000002</v>
      </c>
      <c r="AA9" s="10">
        <v>0.31313000000000002</v>
      </c>
      <c r="AB9" s="11">
        <v>-0.36664000000000002</v>
      </c>
      <c r="AC9" s="9">
        <v>-0.11481</v>
      </c>
      <c r="AD9" s="9">
        <f t="shared" ref="AD9:AD27" si="4">AA9*AB9</f>
        <v>-0.11480598320000002</v>
      </c>
      <c r="AE9" s="3" t="s">
        <v>13</v>
      </c>
    </row>
    <row r="10" spans="1:31" ht="14.1" customHeight="1" x14ac:dyDescent="0.2">
      <c r="A10" s="5" t="s">
        <v>16</v>
      </c>
      <c r="B10" s="9">
        <v>0.42287999999999998</v>
      </c>
      <c r="C10" s="10">
        <v>0.42287999999999998</v>
      </c>
      <c r="D10" s="11">
        <v>-1.7639999999999999E-2</v>
      </c>
      <c r="E10" s="9">
        <v>-7.4599999999999996E-3</v>
      </c>
      <c r="F10" s="9">
        <f t="shared" si="0"/>
        <v>-7.4596031999999996E-3</v>
      </c>
      <c r="G10" s="3" t="s">
        <v>13</v>
      </c>
      <c r="H10" s="9">
        <v>0.42019000000000001</v>
      </c>
      <c r="I10" s="10">
        <v>0.42019000000000001</v>
      </c>
      <c r="J10" s="11">
        <v>7.0290000000000005E-2</v>
      </c>
      <c r="K10" s="9">
        <v>2.9530000000000001E-2</v>
      </c>
      <c r="L10" s="9">
        <f t="shared" si="1"/>
        <v>2.9535155100000002E-2</v>
      </c>
      <c r="M10" s="3" t="s">
        <v>13</v>
      </c>
      <c r="N10" s="9">
        <v>0.45478000000000002</v>
      </c>
      <c r="O10" s="10">
        <v>0.45478000000000002</v>
      </c>
      <c r="P10" s="16">
        <v>1046.1923300000001</v>
      </c>
      <c r="Q10" s="12">
        <v>475.78771999999998</v>
      </c>
      <c r="R10" s="12">
        <f t="shared" si="2"/>
        <v>475.78734783740003</v>
      </c>
      <c r="S10" s="3" t="s">
        <v>13</v>
      </c>
      <c r="T10" s="9">
        <v>0.52756000000000003</v>
      </c>
      <c r="U10" s="10">
        <v>0.52756000000000003</v>
      </c>
      <c r="V10" s="11">
        <v>-0.17541000000000001</v>
      </c>
      <c r="W10" s="9">
        <v>-9.2539999999999997E-2</v>
      </c>
      <c r="X10" s="9">
        <f t="shared" si="3"/>
        <v>-9.2539299600000013E-2</v>
      </c>
      <c r="Y10" s="3" t="s">
        <v>13</v>
      </c>
      <c r="Z10" s="9">
        <v>0.45455000000000001</v>
      </c>
      <c r="AA10" s="10">
        <v>0.45455000000000001</v>
      </c>
      <c r="AB10" s="11">
        <v>7.9710000000000003E-2</v>
      </c>
      <c r="AC10" s="9">
        <v>3.6229999999999998E-2</v>
      </c>
      <c r="AD10" s="9">
        <f t="shared" si="4"/>
        <v>3.6232180500000002E-2</v>
      </c>
      <c r="AE10" s="3" t="s">
        <v>13</v>
      </c>
    </row>
    <row r="11" spans="1:31" ht="14.1" customHeight="1" x14ac:dyDescent="0.2">
      <c r="A11" s="5" t="s">
        <v>17</v>
      </c>
      <c r="B11" s="9">
        <v>0.18729000000000001</v>
      </c>
      <c r="C11" s="10">
        <v>0.18729000000000001</v>
      </c>
      <c r="D11" s="11">
        <v>5.1380000000000002E-2</v>
      </c>
      <c r="E11" s="9">
        <v>9.6200000000000001E-3</v>
      </c>
      <c r="F11" s="9">
        <f t="shared" si="0"/>
        <v>9.6229602000000008E-3</v>
      </c>
      <c r="G11" s="3" t="s">
        <v>13</v>
      </c>
      <c r="H11" s="9">
        <v>0.20385</v>
      </c>
      <c r="I11" s="10">
        <v>0.20385</v>
      </c>
      <c r="J11" s="11">
        <v>4.1329999999999999E-2</v>
      </c>
      <c r="K11" s="9">
        <v>8.43E-3</v>
      </c>
      <c r="L11" s="9">
        <f t="shared" si="1"/>
        <v>8.4251204999999992E-3</v>
      </c>
      <c r="M11" s="3" t="s">
        <v>13</v>
      </c>
      <c r="N11" s="9">
        <v>0.19120999999999999</v>
      </c>
      <c r="O11" s="10">
        <v>0.19120999999999999</v>
      </c>
      <c r="P11" s="16">
        <v>-1070.3100300000001</v>
      </c>
      <c r="Q11" s="12">
        <v>-204.65876</v>
      </c>
      <c r="R11" s="12">
        <f t="shared" si="2"/>
        <v>-204.65398083630001</v>
      </c>
      <c r="S11" s="3" t="s">
        <v>13</v>
      </c>
      <c r="T11" s="9">
        <v>0.15748000000000001</v>
      </c>
      <c r="U11" s="10">
        <v>0.15748000000000001</v>
      </c>
      <c r="V11" s="11">
        <v>-0.33853</v>
      </c>
      <c r="W11" s="9">
        <v>-5.3310000000000003E-2</v>
      </c>
      <c r="X11" s="9">
        <f t="shared" si="3"/>
        <v>-5.33117044E-2</v>
      </c>
      <c r="Y11" s="3" t="s">
        <v>13</v>
      </c>
      <c r="Z11" s="9">
        <v>0.20202000000000001</v>
      </c>
      <c r="AA11" s="10">
        <v>0.20202000000000001</v>
      </c>
      <c r="AB11" s="11">
        <v>-6.3189999999999996E-2</v>
      </c>
      <c r="AC11" s="9">
        <v>-1.277E-2</v>
      </c>
      <c r="AD11" s="9">
        <f t="shared" si="4"/>
        <v>-1.27656438E-2</v>
      </c>
      <c r="AE11" s="3" t="s">
        <v>13</v>
      </c>
    </row>
    <row r="12" spans="1:31" ht="14.1" customHeight="1" x14ac:dyDescent="0.2">
      <c r="A12" s="5" t="s">
        <v>18</v>
      </c>
      <c r="B12" s="9">
        <v>0.28220000000000001</v>
      </c>
      <c r="C12" s="10">
        <v>0.28220000000000001</v>
      </c>
      <c r="D12" s="11">
        <v>7.4639999999999998E-2</v>
      </c>
      <c r="E12" s="9">
        <v>2.1059999999999999E-2</v>
      </c>
      <c r="F12" s="9">
        <f t="shared" si="0"/>
        <v>2.1063407999999999E-2</v>
      </c>
      <c r="G12" s="3" t="s">
        <v>13</v>
      </c>
      <c r="H12" s="9">
        <v>0.27884999999999999</v>
      </c>
      <c r="I12" s="10">
        <v>0.27884999999999999</v>
      </c>
      <c r="J12" s="11">
        <v>0.10199999999999999</v>
      </c>
      <c r="K12" s="9">
        <v>2.844E-2</v>
      </c>
      <c r="L12" s="9">
        <f t="shared" si="1"/>
        <v>2.8442699999999998E-2</v>
      </c>
      <c r="M12" s="3" t="s">
        <v>13</v>
      </c>
      <c r="N12" s="9">
        <v>0.24160000000000001</v>
      </c>
      <c r="O12" s="10">
        <v>0.24160000000000001</v>
      </c>
      <c r="P12" s="16">
        <v>1394.37237</v>
      </c>
      <c r="Q12" s="12">
        <v>336.88324999999998</v>
      </c>
      <c r="R12" s="12">
        <f t="shared" si="2"/>
        <v>336.88036459200003</v>
      </c>
      <c r="S12" s="3" t="s">
        <v>13</v>
      </c>
      <c r="T12" s="9">
        <v>0.17323</v>
      </c>
      <c r="U12" s="10">
        <v>0.17323</v>
      </c>
      <c r="V12" s="11">
        <v>-0.20152999999999999</v>
      </c>
      <c r="W12" s="9">
        <v>-3.4909999999999997E-2</v>
      </c>
      <c r="X12" s="9">
        <f t="shared" si="3"/>
        <v>-3.4911041899999995E-2</v>
      </c>
      <c r="Y12" s="3" t="s">
        <v>13</v>
      </c>
      <c r="Z12" s="9">
        <v>0.21212</v>
      </c>
      <c r="AA12" s="10">
        <v>0.21212</v>
      </c>
      <c r="AB12" s="11">
        <v>0.13028000000000001</v>
      </c>
      <c r="AC12" s="9">
        <v>2.7629999999999998E-2</v>
      </c>
      <c r="AD12" s="9">
        <f t="shared" si="4"/>
        <v>2.7634993600000001E-2</v>
      </c>
      <c r="AE12" s="3" t="s">
        <v>13</v>
      </c>
    </row>
    <row r="13" spans="1:31" ht="14.1" customHeight="1" x14ac:dyDescent="0.2">
      <c r="A13" s="5" t="s">
        <v>19</v>
      </c>
      <c r="B13" s="9">
        <v>5.8470000000000001E-2</v>
      </c>
      <c r="C13" s="10">
        <v>5.8470000000000001E-2</v>
      </c>
      <c r="D13" s="11">
        <v>-9.7449999999999995E-2</v>
      </c>
      <c r="E13" s="9">
        <v>-5.7000000000000002E-3</v>
      </c>
      <c r="F13" s="9">
        <f t="shared" si="0"/>
        <v>-5.6979014999999997E-3</v>
      </c>
      <c r="G13" s="3" t="s">
        <v>13</v>
      </c>
      <c r="H13" s="9">
        <v>5.7689999999999998E-2</v>
      </c>
      <c r="I13" s="10">
        <v>5.7689999999999998E-2</v>
      </c>
      <c r="J13" s="11">
        <v>-1.7930000000000001E-2</v>
      </c>
      <c r="K13" s="9">
        <v>-1.0300000000000001E-3</v>
      </c>
      <c r="L13" s="9">
        <f t="shared" si="1"/>
        <v>-1.0343817E-3</v>
      </c>
      <c r="M13" s="3" t="s">
        <v>13</v>
      </c>
      <c r="N13" s="9">
        <v>6.5890000000000004E-2</v>
      </c>
      <c r="O13" s="10">
        <v>6.5890000000000004E-2</v>
      </c>
      <c r="P13" s="16">
        <v>1996.1475700000001</v>
      </c>
      <c r="Q13" s="12">
        <v>131.5291</v>
      </c>
      <c r="R13" s="12">
        <f t="shared" si="2"/>
        <v>131.52616338730002</v>
      </c>
      <c r="S13" s="3" t="s">
        <v>13</v>
      </c>
      <c r="T13" s="9">
        <v>6.2990000000000004E-2</v>
      </c>
      <c r="U13" s="10">
        <v>6.2990000000000004E-2</v>
      </c>
      <c r="V13" s="11">
        <v>-0.11027000000000001</v>
      </c>
      <c r="W13" s="9">
        <v>-6.9499999999999996E-3</v>
      </c>
      <c r="X13" s="9">
        <f t="shared" si="3"/>
        <v>-6.9459073000000008E-3</v>
      </c>
      <c r="Y13" s="3" t="s">
        <v>13</v>
      </c>
      <c r="Z13" s="9">
        <v>6.0609999999999997E-2</v>
      </c>
      <c r="AA13" s="10">
        <v>6.0609999999999997E-2</v>
      </c>
      <c r="AB13" s="11">
        <v>-0.23729</v>
      </c>
      <c r="AC13" s="9">
        <v>-1.438E-2</v>
      </c>
      <c r="AD13" s="9">
        <f t="shared" si="4"/>
        <v>-1.43821469E-2</v>
      </c>
      <c r="AE13" s="3" t="s">
        <v>13</v>
      </c>
    </row>
    <row r="14" spans="1:31" ht="14.1" customHeight="1" x14ac:dyDescent="0.2">
      <c r="A14" s="5" t="s">
        <v>20</v>
      </c>
      <c r="B14" s="9">
        <v>1.3559999999999999E-2</v>
      </c>
      <c r="C14" s="10">
        <v>1.3559999999999999E-2</v>
      </c>
      <c r="D14" s="11">
        <v>0.38421</v>
      </c>
      <c r="E14" s="9">
        <v>5.2100000000000002E-3</v>
      </c>
      <c r="F14" s="9">
        <f t="shared" si="0"/>
        <v>5.2098875999999992E-3</v>
      </c>
      <c r="G14" s="3" t="s">
        <v>13</v>
      </c>
      <c r="H14" s="9">
        <v>1.0580000000000001E-2</v>
      </c>
      <c r="I14" s="10">
        <v>1.0580000000000001E-2</v>
      </c>
      <c r="J14" s="11">
        <v>0.23680999999999999</v>
      </c>
      <c r="K14" s="9">
        <v>2.5000000000000001E-3</v>
      </c>
      <c r="L14" s="9">
        <f t="shared" si="1"/>
        <v>2.5054498000000001E-3</v>
      </c>
      <c r="M14" s="3" t="s">
        <v>13</v>
      </c>
      <c r="N14" s="9">
        <v>1.55E-2</v>
      </c>
      <c r="O14" s="10">
        <v>1.55E-2</v>
      </c>
      <c r="P14" s="16">
        <v>6298.60808</v>
      </c>
      <c r="Q14" s="12">
        <v>97.652839999999998</v>
      </c>
      <c r="R14" s="12">
        <f t="shared" si="2"/>
        <v>97.628425239999999</v>
      </c>
      <c r="S14" s="3" t="s">
        <v>13</v>
      </c>
      <c r="T14" s="9">
        <v>0</v>
      </c>
      <c r="U14" s="10">
        <v>0</v>
      </c>
      <c r="V14" s="11">
        <v>0.62131000000000003</v>
      </c>
      <c r="W14" s="9">
        <v>0</v>
      </c>
      <c r="X14" s="9">
        <f t="shared" si="3"/>
        <v>0</v>
      </c>
      <c r="Y14" s="3" t="s">
        <v>13</v>
      </c>
      <c r="Z14" s="9">
        <v>3.0300000000000001E-2</v>
      </c>
      <c r="AA14" s="10">
        <v>3.0300000000000001E-2</v>
      </c>
      <c r="AB14" s="11">
        <v>2.4809999999999999E-2</v>
      </c>
      <c r="AC14" s="9">
        <v>7.5000000000000002E-4</v>
      </c>
      <c r="AD14" s="9">
        <f t="shared" si="4"/>
        <v>7.5174299999999992E-4</v>
      </c>
      <c r="AE14" s="3" t="s">
        <v>13</v>
      </c>
    </row>
    <row r="15" spans="1:31" ht="14.1" customHeight="1" x14ac:dyDescent="0.2">
      <c r="A15" s="5" t="s">
        <v>21</v>
      </c>
      <c r="B15" s="9">
        <v>6.1019999999999998E-2</v>
      </c>
      <c r="C15" s="10">
        <v>6.1019999999999998E-2</v>
      </c>
      <c r="D15" s="11">
        <v>0.12252</v>
      </c>
      <c r="E15" s="9">
        <v>7.4799999999999997E-3</v>
      </c>
      <c r="F15" s="9">
        <f t="shared" si="0"/>
        <v>7.4761704E-3</v>
      </c>
      <c r="G15" s="3" t="s">
        <v>13</v>
      </c>
      <c r="H15" s="9">
        <v>5.2880000000000003E-2</v>
      </c>
      <c r="I15" s="10">
        <v>5.2880000000000003E-2</v>
      </c>
      <c r="J15" s="11">
        <v>5.1090000000000003E-2</v>
      </c>
      <c r="K15" s="9">
        <v>2.7000000000000001E-3</v>
      </c>
      <c r="L15" s="9">
        <f t="shared" si="1"/>
        <v>2.7016392000000005E-3</v>
      </c>
      <c r="M15" s="3" t="s">
        <v>13</v>
      </c>
      <c r="N15" s="9">
        <v>6.0720000000000003E-2</v>
      </c>
      <c r="O15" s="10">
        <v>6.0720000000000003E-2</v>
      </c>
      <c r="P15" s="16">
        <v>-2319.16869</v>
      </c>
      <c r="Q15" s="12">
        <v>-140.82807</v>
      </c>
      <c r="R15" s="12">
        <f t="shared" si="2"/>
        <v>-140.81992285680002</v>
      </c>
      <c r="S15" s="3" t="s">
        <v>13</v>
      </c>
      <c r="T15" s="9">
        <v>7.0870000000000002E-2</v>
      </c>
      <c r="U15" s="10">
        <v>7.0870000000000002E-2</v>
      </c>
      <c r="V15" s="11">
        <v>-0.22383</v>
      </c>
      <c r="W15" s="9">
        <v>-1.5859999999999999E-2</v>
      </c>
      <c r="X15" s="9">
        <f t="shared" si="3"/>
        <v>-1.5862832100000002E-2</v>
      </c>
      <c r="Y15" s="3" t="s">
        <v>13</v>
      </c>
      <c r="Z15" s="9">
        <v>6.0609999999999997E-2</v>
      </c>
      <c r="AA15" s="10">
        <v>6.0609999999999997E-2</v>
      </c>
      <c r="AB15" s="11">
        <v>0.79866999999999999</v>
      </c>
      <c r="AC15" s="9">
        <v>4.8399999999999999E-2</v>
      </c>
      <c r="AD15" s="9">
        <f t="shared" si="4"/>
        <v>4.8407388699999998E-2</v>
      </c>
      <c r="AE15" s="3" t="s">
        <v>13</v>
      </c>
    </row>
    <row r="16" spans="1:31" ht="14.1" customHeight="1" x14ac:dyDescent="0.2">
      <c r="A16" s="5" t="s">
        <v>22</v>
      </c>
      <c r="B16" s="9">
        <v>2.9659999999999999E-2</v>
      </c>
      <c r="C16" s="10">
        <v>2.9659999999999999E-2</v>
      </c>
      <c r="D16" s="11">
        <v>8.2809999999999995E-2</v>
      </c>
      <c r="E16" s="9">
        <v>2.4599999999999999E-3</v>
      </c>
      <c r="F16" s="9">
        <f t="shared" si="0"/>
        <v>2.4561445999999997E-3</v>
      </c>
      <c r="G16" s="3" t="s">
        <v>13</v>
      </c>
      <c r="H16" s="9">
        <v>3.2689999999999997E-2</v>
      </c>
      <c r="I16" s="10">
        <v>3.2689999999999997E-2</v>
      </c>
      <c r="J16" s="11">
        <v>-7.7299999999999999E-3</v>
      </c>
      <c r="K16" s="9">
        <v>-2.5000000000000001E-4</v>
      </c>
      <c r="L16" s="9">
        <f t="shared" si="1"/>
        <v>-2.5269369999999998E-4</v>
      </c>
      <c r="M16" s="3" t="s">
        <v>13</v>
      </c>
      <c r="N16" s="9">
        <v>2.972E-2</v>
      </c>
      <c r="O16" s="10">
        <v>2.972E-2</v>
      </c>
      <c r="P16" s="16">
        <v>-590.83761000000004</v>
      </c>
      <c r="Q16" s="12">
        <v>-17.557189999999999</v>
      </c>
      <c r="R16" s="12">
        <f t="shared" si="2"/>
        <v>-17.559693769200003</v>
      </c>
      <c r="S16" s="3" t="s">
        <v>13</v>
      </c>
      <c r="T16" s="9">
        <v>4.7239999999999997E-2</v>
      </c>
      <c r="U16" s="10">
        <v>4.7239999999999997E-2</v>
      </c>
      <c r="V16" s="11">
        <v>-0.13827</v>
      </c>
      <c r="W16" s="9">
        <v>-6.5300000000000002E-3</v>
      </c>
      <c r="X16" s="9">
        <f t="shared" si="3"/>
        <v>-6.5318747999999994E-3</v>
      </c>
      <c r="Y16" s="3" t="s">
        <v>13</v>
      </c>
      <c r="Z16" s="9">
        <v>2.0199999999999999E-2</v>
      </c>
      <c r="AA16" s="10">
        <v>2.0199999999999999E-2</v>
      </c>
      <c r="AB16" s="11">
        <v>0.16616</v>
      </c>
      <c r="AC16" s="9">
        <v>3.3600000000000001E-3</v>
      </c>
      <c r="AD16" s="9">
        <f t="shared" si="4"/>
        <v>3.3564319999999999E-3</v>
      </c>
      <c r="AE16" s="3" t="s">
        <v>13</v>
      </c>
    </row>
    <row r="17" spans="1:31" ht="14.1" customHeight="1" x14ac:dyDescent="0.2">
      <c r="A17" s="5" t="s">
        <v>23</v>
      </c>
      <c r="B17" s="9">
        <v>7.6299999999999996E-3</v>
      </c>
      <c r="C17" s="10">
        <v>7.6299999999999996E-3</v>
      </c>
      <c r="D17" s="11">
        <v>0.42020000000000002</v>
      </c>
      <c r="E17" s="9">
        <v>3.2000000000000002E-3</v>
      </c>
      <c r="F17" s="9">
        <f t="shared" si="0"/>
        <v>3.2061260000000001E-3</v>
      </c>
      <c r="G17" s="3" t="s">
        <v>13</v>
      </c>
      <c r="H17" s="9">
        <v>9.6200000000000001E-3</v>
      </c>
      <c r="I17" s="10">
        <v>9.6200000000000001E-3</v>
      </c>
      <c r="J17" s="11">
        <v>0.15425</v>
      </c>
      <c r="K17" s="9">
        <v>1.48E-3</v>
      </c>
      <c r="L17" s="9">
        <f t="shared" si="1"/>
        <v>1.4838849999999999E-3</v>
      </c>
      <c r="M17" s="3" t="s">
        <v>13</v>
      </c>
      <c r="N17" s="9">
        <v>1.034E-2</v>
      </c>
      <c r="O17" s="10">
        <v>1.034E-2</v>
      </c>
      <c r="P17" s="16">
        <v>14348.60174</v>
      </c>
      <c r="Q17" s="12">
        <v>148.30596</v>
      </c>
      <c r="R17" s="12">
        <f t="shared" si="2"/>
        <v>148.36454199159999</v>
      </c>
      <c r="S17" s="3" t="s">
        <v>13</v>
      </c>
      <c r="T17" s="9">
        <v>0</v>
      </c>
      <c r="U17" s="10">
        <v>0</v>
      </c>
      <c r="V17" s="11">
        <v>-0.41598000000000002</v>
      </c>
      <c r="W17" s="9">
        <v>0</v>
      </c>
      <c r="X17" s="9">
        <f t="shared" si="3"/>
        <v>0</v>
      </c>
      <c r="Y17" s="3" t="s">
        <v>13</v>
      </c>
      <c r="Z17" s="9">
        <v>2.0199999999999999E-2</v>
      </c>
      <c r="AA17" s="10">
        <v>2.0199999999999999E-2</v>
      </c>
      <c r="AB17" s="11">
        <v>-0.23677000000000001</v>
      </c>
      <c r="AC17" s="9">
        <v>-4.7800000000000004E-3</v>
      </c>
      <c r="AD17" s="9">
        <f t="shared" si="4"/>
        <v>-4.7827540000000002E-3</v>
      </c>
      <c r="AE17" s="3" t="s">
        <v>13</v>
      </c>
    </row>
    <row r="18" spans="1:31" ht="14.1" customHeight="1" x14ac:dyDescent="0.2">
      <c r="A18" s="5" t="s">
        <v>24</v>
      </c>
      <c r="B18" s="9">
        <v>0.13729</v>
      </c>
      <c r="C18" s="10">
        <v>0.13729</v>
      </c>
      <c r="D18" s="11">
        <v>0.14563999999999999</v>
      </c>
      <c r="E18" s="9">
        <v>0.02</v>
      </c>
      <c r="F18" s="9">
        <f t="shared" si="0"/>
        <v>1.99949156E-2</v>
      </c>
      <c r="G18" s="3" t="s">
        <v>13</v>
      </c>
      <c r="H18" s="9">
        <v>0.15576999999999999</v>
      </c>
      <c r="I18" s="10">
        <v>0.15576999999999999</v>
      </c>
      <c r="J18" s="11">
        <v>2.0549999999999999E-2</v>
      </c>
      <c r="K18" s="9">
        <v>3.2000000000000002E-3</v>
      </c>
      <c r="L18" s="9">
        <f t="shared" si="1"/>
        <v>3.2010734999999998E-3</v>
      </c>
      <c r="M18" s="3" t="s">
        <v>13</v>
      </c>
      <c r="N18" s="9">
        <v>0.13306999999999999</v>
      </c>
      <c r="O18" s="10">
        <v>0.13306999999999999</v>
      </c>
      <c r="P18" s="16">
        <v>-2744.3939999999998</v>
      </c>
      <c r="Q18" s="12">
        <v>-365.21005000000002</v>
      </c>
      <c r="R18" s="12">
        <f t="shared" si="2"/>
        <v>-365.19650957999994</v>
      </c>
      <c r="S18" s="3" t="s">
        <v>13</v>
      </c>
      <c r="T18" s="9">
        <v>0.12598000000000001</v>
      </c>
      <c r="U18" s="10">
        <v>0.12598000000000001</v>
      </c>
      <c r="V18" s="11">
        <v>-5.5100000000000001E-3</v>
      </c>
      <c r="W18" s="9">
        <v>-6.8999999999999997E-4</v>
      </c>
      <c r="X18" s="9">
        <f t="shared" si="3"/>
        <v>-6.9414980000000008E-4</v>
      </c>
      <c r="Y18" s="3" t="s">
        <v>13</v>
      </c>
      <c r="Z18" s="9">
        <v>0.13131000000000001</v>
      </c>
      <c r="AA18" s="10">
        <v>0.13131000000000001</v>
      </c>
      <c r="AB18" s="11">
        <v>0.35509000000000002</v>
      </c>
      <c r="AC18" s="9">
        <v>4.6629999999999998E-2</v>
      </c>
      <c r="AD18" s="9">
        <f t="shared" si="4"/>
        <v>4.6626867900000007E-2</v>
      </c>
      <c r="AE18" s="3" t="s">
        <v>13</v>
      </c>
    </row>
    <row r="19" spans="1:31" ht="14.1" customHeight="1" x14ac:dyDescent="0.2">
      <c r="A19" s="5" t="s">
        <v>25</v>
      </c>
      <c r="B19" s="9">
        <v>0.27457999999999999</v>
      </c>
      <c r="C19" s="10">
        <v>0.27457999999999999</v>
      </c>
      <c r="D19" s="11">
        <v>0.36331000000000002</v>
      </c>
      <c r="E19" s="9">
        <v>9.9760000000000001E-2</v>
      </c>
      <c r="F19" s="9">
        <f t="shared" si="0"/>
        <v>9.9757659800000009E-2</v>
      </c>
      <c r="G19" s="3" t="s">
        <v>13</v>
      </c>
      <c r="H19" s="9">
        <v>0.27692</v>
      </c>
      <c r="I19" s="10">
        <v>0.27692</v>
      </c>
      <c r="J19" s="11">
        <v>0.38852999999999999</v>
      </c>
      <c r="K19" s="9">
        <v>0.10759000000000001</v>
      </c>
      <c r="L19" s="9">
        <f t="shared" si="1"/>
        <v>0.10759172759999999</v>
      </c>
      <c r="M19" s="3" t="s">
        <v>13</v>
      </c>
      <c r="N19" s="9">
        <v>0.28941</v>
      </c>
      <c r="O19" s="10">
        <v>0.28941</v>
      </c>
      <c r="P19" s="16">
        <v>-2806.4315099999999</v>
      </c>
      <c r="Q19" s="12">
        <v>-812.19722999999999</v>
      </c>
      <c r="R19" s="12">
        <f t="shared" si="2"/>
        <v>-812.20934330909995</v>
      </c>
      <c r="S19" s="3" t="s">
        <v>13</v>
      </c>
      <c r="T19" s="9">
        <v>0.45668999999999998</v>
      </c>
      <c r="U19" s="10">
        <v>0.45668999999999998</v>
      </c>
      <c r="V19" s="11">
        <v>-2.409E-2</v>
      </c>
      <c r="W19" s="9">
        <v>-1.0999999999999999E-2</v>
      </c>
      <c r="X19" s="9">
        <f t="shared" si="3"/>
        <v>-1.10016621E-2</v>
      </c>
      <c r="Y19" s="3" t="s">
        <v>13</v>
      </c>
      <c r="Z19" s="9">
        <v>0.30303000000000002</v>
      </c>
      <c r="AA19" s="10">
        <v>0.30303000000000002</v>
      </c>
      <c r="AB19" s="11">
        <v>0.37989000000000001</v>
      </c>
      <c r="AC19" s="9">
        <v>0.11512</v>
      </c>
      <c r="AD19" s="9">
        <f t="shared" si="4"/>
        <v>0.11511806670000001</v>
      </c>
      <c r="AE19" s="3" t="s">
        <v>13</v>
      </c>
    </row>
    <row r="20" spans="1:31" ht="14.1" customHeight="1" x14ac:dyDescent="0.2">
      <c r="A20" s="5" t="s">
        <v>26</v>
      </c>
      <c r="B20" s="9">
        <v>0.25</v>
      </c>
      <c r="C20" s="10">
        <v>0.25</v>
      </c>
      <c r="D20" s="11">
        <v>0.24437</v>
      </c>
      <c r="E20" s="9">
        <v>6.1089999999999998E-2</v>
      </c>
      <c r="F20" s="9">
        <f t="shared" si="0"/>
        <v>6.1092500000000001E-2</v>
      </c>
      <c r="G20" s="3" t="s">
        <v>13</v>
      </c>
      <c r="H20" s="9">
        <v>0.25385000000000002</v>
      </c>
      <c r="I20" s="10">
        <v>0.25385000000000002</v>
      </c>
      <c r="J20" s="11">
        <v>8.3750000000000005E-2</v>
      </c>
      <c r="K20" s="9">
        <v>2.1260000000000001E-2</v>
      </c>
      <c r="L20" s="9">
        <f t="shared" si="1"/>
        <v>2.1259937500000003E-2</v>
      </c>
      <c r="M20" s="3" t="s">
        <v>13</v>
      </c>
      <c r="N20" s="9">
        <v>0.24418999999999999</v>
      </c>
      <c r="O20" s="10">
        <v>0.24418999999999999</v>
      </c>
      <c r="P20" s="16">
        <v>-1496.9776199999999</v>
      </c>
      <c r="Q20" s="12">
        <v>-365.54104999999998</v>
      </c>
      <c r="R20" s="12">
        <f t="shared" si="2"/>
        <v>-365.54696502779996</v>
      </c>
      <c r="S20" s="3" t="s">
        <v>13</v>
      </c>
      <c r="T20" s="9">
        <v>0.22047</v>
      </c>
      <c r="U20" s="10">
        <v>0.22047</v>
      </c>
      <c r="V20" s="11">
        <v>-0.18257000000000001</v>
      </c>
      <c r="W20" s="9">
        <v>-4.0250000000000001E-2</v>
      </c>
      <c r="X20" s="9">
        <f t="shared" si="3"/>
        <v>-4.0251207900000002E-2</v>
      </c>
      <c r="Y20" s="3" t="s">
        <v>13</v>
      </c>
      <c r="Z20" s="9">
        <v>0.26262999999999997</v>
      </c>
      <c r="AA20" s="10">
        <v>0.26262999999999997</v>
      </c>
      <c r="AB20" s="11">
        <v>-9.7129999999999994E-2</v>
      </c>
      <c r="AC20" s="9">
        <v>-2.5510000000000001E-2</v>
      </c>
      <c r="AD20" s="9">
        <f t="shared" si="4"/>
        <v>-2.5509251899999995E-2</v>
      </c>
      <c r="AE20" s="3" t="s">
        <v>13</v>
      </c>
    </row>
    <row r="21" spans="1:31" ht="14.1" customHeight="1" x14ac:dyDescent="0.2">
      <c r="A21" s="5" t="s">
        <v>27</v>
      </c>
      <c r="B21" s="9">
        <v>4.3220000000000001E-2</v>
      </c>
      <c r="C21" s="10">
        <v>4.3220000000000001E-2</v>
      </c>
      <c r="D21" s="11">
        <v>0.53766999999999998</v>
      </c>
      <c r="E21" s="9">
        <v>2.324E-2</v>
      </c>
      <c r="F21" s="9">
        <f t="shared" si="0"/>
        <v>2.3238097400000001E-2</v>
      </c>
      <c r="G21" s="3" t="s">
        <v>13</v>
      </c>
      <c r="H21" s="9">
        <v>3.8460000000000001E-2</v>
      </c>
      <c r="I21" s="10">
        <v>3.8460000000000001E-2</v>
      </c>
      <c r="J21" s="11">
        <v>0.49404999999999999</v>
      </c>
      <c r="K21" s="9">
        <v>1.9E-2</v>
      </c>
      <c r="L21" s="9">
        <f t="shared" si="1"/>
        <v>1.9001163000000001E-2</v>
      </c>
      <c r="M21" s="3" t="s">
        <v>13</v>
      </c>
      <c r="N21" s="9">
        <v>3.8760000000000003E-2</v>
      </c>
      <c r="O21" s="10">
        <v>3.8760000000000003E-2</v>
      </c>
      <c r="P21" s="16">
        <v>2791.3996099999999</v>
      </c>
      <c r="Q21" s="12">
        <v>108.19378</v>
      </c>
      <c r="R21" s="12">
        <f t="shared" si="2"/>
        <v>108.19464888360001</v>
      </c>
      <c r="S21" s="3" t="s">
        <v>13</v>
      </c>
      <c r="T21" s="9">
        <v>4.7239999999999997E-2</v>
      </c>
      <c r="U21" s="10">
        <v>4.7239999999999997E-2</v>
      </c>
      <c r="V21" s="11">
        <v>0.19425999999999999</v>
      </c>
      <c r="W21" s="9">
        <v>9.1800000000000007E-3</v>
      </c>
      <c r="X21" s="9">
        <f t="shared" si="3"/>
        <v>9.1768423999999994E-3</v>
      </c>
      <c r="Y21" s="3" t="s">
        <v>13</v>
      </c>
      <c r="Z21" s="9">
        <v>4.0399999999999998E-2</v>
      </c>
      <c r="AA21" s="10">
        <v>4.0399999999999998E-2</v>
      </c>
      <c r="AB21" s="11">
        <v>0.67318999999999996</v>
      </c>
      <c r="AC21" s="9">
        <v>2.7199999999999998E-2</v>
      </c>
      <c r="AD21" s="9">
        <f t="shared" si="4"/>
        <v>2.7196875999999998E-2</v>
      </c>
      <c r="AE21" s="3" t="s">
        <v>13</v>
      </c>
    </row>
    <row r="22" spans="1:31" ht="14.1" customHeight="1" x14ac:dyDescent="0.2">
      <c r="A22" s="5" t="s">
        <v>28</v>
      </c>
      <c r="B22" s="9">
        <v>0.16694999999999999</v>
      </c>
      <c r="C22" s="10">
        <v>0.16694999999999999</v>
      </c>
      <c r="D22" s="11">
        <v>0.28072999999999998</v>
      </c>
      <c r="E22" s="9">
        <v>4.6870000000000002E-2</v>
      </c>
      <c r="F22" s="9">
        <f t="shared" si="0"/>
        <v>4.686787349999999E-2</v>
      </c>
      <c r="G22" s="3" t="s">
        <v>13</v>
      </c>
      <c r="H22" s="9">
        <v>0.14519000000000001</v>
      </c>
      <c r="I22" s="10">
        <v>0.14519000000000001</v>
      </c>
      <c r="J22" s="11">
        <v>0.32601999999999998</v>
      </c>
      <c r="K22" s="9">
        <v>4.734E-2</v>
      </c>
      <c r="L22" s="9">
        <f t="shared" si="1"/>
        <v>4.7334843799999998E-2</v>
      </c>
      <c r="M22" s="3" t="s">
        <v>13</v>
      </c>
      <c r="N22" s="9">
        <v>0.17959</v>
      </c>
      <c r="O22" s="10">
        <v>0.17959</v>
      </c>
      <c r="P22" s="16">
        <v>-7575.2067399999996</v>
      </c>
      <c r="Q22" s="12">
        <v>-1360.40534</v>
      </c>
      <c r="R22" s="12">
        <f t="shared" si="2"/>
        <v>-1360.4313784366</v>
      </c>
      <c r="S22" s="3" t="s">
        <v>13</v>
      </c>
      <c r="T22" s="9">
        <v>0.11024</v>
      </c>
      <c r="U22" s="10">
        <v>0.11024</v>
      </c>
      <c r="V22" s="11">
        <v>7.9780000000000004E-2</v>
      </c>
      <c r="W22" s="9">
        <v>8.8000000000000005E-3</v>
      </c>
      <c r="X22" s="9">
        <f t="shared" si="3"/>
        <v>8.7949472000000001E-3</v>
      </c>
      <c r="Y22" s="3" t="s">
        <v>13</v>
      </c>
      <c r="Z22" s="9">
        <v>0.15151999999999999</v>
      </c>
      <c r="AA22" s="10">
        <v>0.15151999999999999</v>
      </c>
      <c r="AB22" s="11">
        <v>0.26606000000000002</v>
      </c>
      <c r="AC22" s="9">
        <v>4.0309999999999999E-2</v>
      </c>
      <c r="AD22" s="9">
        <f t="shared" si="4"/>
        <v>4.0313411200000003E-2</v>
      </c>
      <c r="AE22" s="3" t="s">
        <v>13</v>
      </c>
    </row>
    <row r="23" spans="1:31" ht="14.1" customHeight="1" x14ac:dyDescent="0.2">
      <c r="A23" s="5" t="s">
        <v>29</v>
      </c>
      <c r="B23" s="9">
        <v>0.1678</v>
      </c>
      <c r="C23" s="10">
        <v>0.1678</v>
      </c>
      <c r="D23" s="11">
        <v>0.44529000000000002</v>
      </c>
      <c r="E23" s="9">
        <v>7.4719999999999995E-2</v>
      </c>
      <c r="F23" s="9">
        <f t="shared" si="0"/>
        <v>7.4719662000000006E-2</v>
      </c>
      <c r="G23" s="3" t="s">
        <v>13</v>
      </c>
      <c r="H23" s="9">
        <v>0.17596000000000001</v>
      </c>
      <c r="I23" s="10">
        <v>0.17596000000000001</v>
      </c>
      <c r="J23" s="11">
        <v>0.39628000000000002</v>
      </c>
      <c r="K23" s="9">
        <v>6.973E-2</v>
      </c>
      <c r="L23" s="9">
        <f t="shared" si="1"/>
        <v>6.9729428800000007E-2</v>
      </c>
      <c r="M23" s="3" t="s">
        <v>13</v>
      </c>
      <c r="N23" s="9">
        <v>0.16536999999999999</v>
      </c>
      <c r="O23" s="10">
        <v>0.16536999999999999</v>
      </c>
      <c r="P23" s="16">
        <v>-4593.7130399999996</v>
      </c>
      <c r="Q23" s="12">
        <v>-759.68380999999999</v>
      </c>
      <c r="R23" s="12">
        <f t="shared" si="2"/>
        <v>-759.66232542479986</v>
      </c>
      <c r="S23" s="3" t="s">
        <v>13</v>
      </c>
      <c r="T23" s="9">
        <v>6.2990000000000004E-2</v>
      </c>
      <c r="U23" s="10">
        <v>6.2990000000000004E-2</v>
      </c>
      <c r="V23" s="11">
        <v>-3.1289999999999998E-2</v>
      </c>
      <c r="W23" s="9">
        <v>-1.97E-3</v>
      </c>
      <c r="X23" s="9">
        <f t="shared" si="3"/>
        <v>-1.9709571000000002E-3</v>
      </c>
      <c r="Y23" s="3" t="s">
        <v>13</v>
      </c>
      <c r="Z23" s="9">
        <v>0.16162000000000001</v>
      </c>
      <c r="AA23" s="10">
        <v>0.16162000000000001</v>
      </c>
      <c r="AB23" s="11">
        <v>0.24290999999999999</v>
      </c>
      <c r="AC23" s="9">
        <v>3.9260000000000003E-2</v>
      </c>
      <c r="AD23" s="9">
        <f t="shared" si="4"/>
        <v>3.92591142E-2</v>
      </c>
      <c r="AE23" s="3" t="s">
        <v>13</v>
      </c>
    </row>
    <row r="24" spans="1:31" ht="14.1" customHeight="1" x14ac:dyDescent="0.2">
      <c r="A24" s="5" t="s">
        <v>30</v>
      </c>
      <c r="B24" s="9">
        <v>6.5250000000000002E-2</v>
      </c>
      <c r="C24" s="10">
        <v>6.5250000000000002E-2</v>
      </c>
      <c r="D24" s="11">
        <v>-5.0709999999999998E-2</v>
      </c>
      <c r="E24" s="9">
        <v>-3.31E-3</v>
      </c>
      <c r="F24" s="9">
        <f t="shared" si="0"/>
        <v>-3.3088275E-3</v>
      </c>
      <c r="G24" s="3" t="s">
        <v>13</v>
      </c>
      <c r="H24" s="9">
        <v>6.8269999999999997E-2</v>
      </c>
      <c r="I24" s="10">
        <v>6.8269999999999997E-2</v>
      </c>
      <c r="J24" s="11">
        <v>-0.14979000000000001</v>
      </c>
      <c r="K24" s="9">
        <v>-1.023E-2</v>
      </c>
      <c r="L24" s="9">
        <f t="shared" si="1"/>
        <v>-1.02261633E-2</v>
      </c>
      <c r="M24" s="3" t="s">
        <v>13</v>
      </c>
      <c r="N24" s="9">
        <v>4.7800000000000002E-2</v>
      </c>
      <c r="O24" s="10">
        <v>4.7800000000000002E-2</v>
      </c>
      <c r="P24" s="16">
        <v>-3299.9638599999998</v>
      </c>
      <c r="Q24" s="12">
        <v>-157.75021000000001</v>
      </c>
      <c r="R24" s="12">
        <f t="shared" si="2"/>
        <v>-157.73827250799999</v>
      </c>
      <c r="S24" s="3" t="s">
        <v>13</v>
      </c>
      <c r="T24" s="9">
        <v>3.15E-2</v>
      </c>
      <c r="U24" s="10">
        <v>3.15E-2</v>
      </c>
      <c r="V24" s="11">
        <v>0.13220999999999999</v>
      </c>
      <c r="W24" s="9">
        <v>4.1599999999999996E-3</v>
      </c>
      <c r="X24" s="9">
        <f t="shared" si="3"/>
        <v>4.164615E-3</v>
      </c>
      <c r="Y24" s="3" t="s">
        <v>13</v>
      </c>
      <c r="Z24" s="9">
        <v>3.0300000000000001E-2</v>
      </c>
      <c r="AA24" s="10">
        <v>3.0300000000000001E-2</v>
      </c>
      <c r="AB24" s="11">
        <v>-8.7309999999999999E-2</v>
      </c>
      <c r="AC24" s="9">
        <v>-2.65E-3</v>
      </c>
      <c r="AD24" s="9">
        <f t="shared" si="4"/>
        <v>-2.6454930000000001E-3</v>
      </c>
      <c r="AE24" s="3" t="s">
        <v>13</v>
      </c>
    </row>
    <row r="25" spans="1:31" ht="14.1" customHeight="1" x14ac:dyDescent="0.2">
      <c r="A25" s="5" t="s">
        <v>31</v>
      </c>
      <c r="B25" s="9">
        <v>8.8139999999999996E-2</v>
      </c>
      <c r="C25" s="10">
        <v>8.8139999999999996E-2</v>
      </c>
      <c r="D25" s="11">
        <v>-2.317E-2</v>
      </c>
      <c r="E25" s="9">
        <v>-2.0400000000000001E-3</v>
      </c>
      <c r="F25" s="9">
        <f t="shared" si="0"/>
        <v>-2.0422038000000001E-3</v>
      </c>
      <c r="G25" s="3" t="s">
        <v>13</v>
      </c>
      <c r="H25" s="9">
        <v>7.9810000000000006E-2</v>
      </c>
      <c r="I25" s="10">
        <v>7.9810000000000006E-2</v>
      </c>
      <c r="J25" s="11">
        <v>4.5069999999999999E-2</v>
      </c>
      <c r="K25" s="9">
        <v>3.5999999999999999E-3</v>
      </c>
      <c r="L25" s="9">
        <f t="shared" si="1"/>
        <v>3.5970367000000003E-3</v>
      </c>
      <c r="M25" s="3" t="s">
        <v>13</v>
      </c>
      <c r="N25" s="9">
        <v>7.8810000000000005E-2</v>
      </c>
      <c r="O25" s="10">
        <v>7.8810000000000005E-2</v>
      </c>
      <c r="P25" s="16">
        <v>3403.2991499999998</v>
      </c>
      <c r="Q25" s="12">
        <v>268.21866999999997</v>
      </c>
      <c r="R25" s="12">
        <f t="shared" si="2"/>
        <v>268.21400601149998</v>
      </c>
      <c r="S25" s="3" t="s">
        <v>13</v>
      </c>
      <c r="T25" s="9">
        <v>3.9370000000000002E-2</v>
      </c>
      <c r="U25" s="10">
        <v>3.9370000000000002E-2</v>
      </c>
      <c r="V25" s="11">
        <v>-0.27894999999999998</v>
      </c>
      <c r="W25" s="9">
        <v>-1.098E-2</v>
      </c>
      <c r="X25" s="9">
        <f t="shared" si="3"/>
        <v>-1.09822615E-2</v>
      </c>
      <c r="Y25" s="3" t="s">
        <v>13</v>
      </c>
      <c r="Z25" s="9">
        <v>6.0609999999999997E-2</v>
      </c>
      <c r="AA25" s="10">
        <v>6.0609999999999997E-2</v>
      </c>
      <c r="AB25" s="11">
        <v>-0.38730999999999999</v>
      </c>
      <c r="AC25" s="9">
        <v>-2.3470000000000001E-2</v>
      </c>
      <c r="AD25" s="9">
        <f t="shared" si="4"/>
        <v>-2.3474859099999999E-2</v>
      </c>
      <c r="AE25" s="3" t="s">
        <v>13</v>
      </c>
    </row>
    <row r="26" spans="1:31" ht="14.1" customHeight="1" x14ac:dyDescent="0.2">
      <c r="A26" s="5" t="s">
        <v>32</v>
      </c>
      <c r="B26" s="9">
        <v>6.1019999999999998E-2</v>
      </c>
      <c r="C26" s="10">
        <v>6.1019999999999998E-2</v>
      </c>
      <c r="D26" s="11">
        <v>6.2859999999999999E-2</v>
      </c>
      <c r="E26" s="9">
        <v>3.8400000000000001E-3</v>
      </c>
      <c r="F26" s="9">
        <f t="shared" si="0"/>
        <v>3.8357171999999998E-3</v>
      </c>
      <c r="G26" s="3" t="s">
        <v>13</v>
      </c>
      <c r="H26" s="9">
        <v>5.2880000000000003E-2</v>
      </c>
      <c r="I26" s="10">
        <v>5.2880000000000003E-2</v>
      </c>
      <c r="J26" s="11">
        <v>-0.17338000000000001</v>
      </c>
      <c r="K26" s="9">
        <v>-9.1699999999999993E-3</v>
      </c>
      <c r="L26" s="9">
        <f t="shared" si="1"/>
        <v>-9.1683344000000003E-3</v>
      </c>
      <c r="M26" s="3" t="s">
        <v>13</v>
      </c>
      <c r="N26" s="9">
        <v>4.1340000000000002E-2</v>
      </c>
      <c r="O26" s="10">
        <v>4.1340000000000002E-2</v>
      </c>
      <c r="P26" s="16">
        <v>3420.0055900000002</v>
      </c>
      <c r="Q26" s="12">
        <v>141.39558</v>
      </c>
      <c r="R26" s="12">
        <f t="shared" si="2"/>
        <v>141.38303109060001</v>
      </c>
      <c r="S26" s="3" t="s">
        <v>13</v>
      </c>
      <c r="T26" s="9">
        <v>3.15E-2</v>
      </c>
      <c r="U26" s="10">
        <v>3.15E-2</v>
      </c>
      <c r="V26" s="11">
        <v>-1.431E-2</v>
      </c>
      <c r="W26" s="9">
        <v>-4.4999999999999999E-4</v>
      </c>
      <c r="X26" s="9">
        <f t="shared" si="3"/>
        <v>-4.50765E-4</v>
      </c>
      <c r="Y26" s="3" t="s">
        <v>13</v>
      </c>
      <c r="Z26" s="9">
        <v>9.0910000000000005E-2</v>
      </c>
      <c r="AA26" s="10">
        <v>9.0910000000000005E-2</v>
      </c>
      <c r="AB26" s="11">
        <v>0.22067000000000001</v>
      </c>
      <c r="AC26" s="9">
        <v>2.0060000000000001E-2</v>
      </c>
      <c r="AD26" s="9">
        <f t="shared" si="4"/>
        <v>2.0061109700000003E-2</v>
      </c>
      <c r="AE26" s="3" t="s">
        <v>13</v>
      </c>
    </row>
    <row r="27" spans="1:31" ht="14.1" customHeight="1" x14ac:dyDescent="0.2">
      <c r="A27" s="5" t="s">
        <v>33</v>
      </c>
      <c r="B27" s="9">
        <v>0.10763</v>
      </c>
      <c r="C27" s="10">
        <v>0.10763</v>
      </c>
      <c r="D27" s="11">
        <v>0.22344</v>
      </c>
      <c r="E27" s="9">
        <v>2.4049999999999998E-2</v>
      </c>
      <c r="F27" s="9">
        <f t="shared" si="0"/>
        <v>2.4048847200000001E-2</v>
      </c>
      <c r="G27" s="3" t="s">
        <v>13</v>
      </c>
      <c r="H27" s="9">
        <v>9.2310000000000003E-2</v>
      </c>
      <c r="I27" s="10">
        <v>9.2310000000000003E-2</v>
      </c>
      <c r="J27" s="11">
        <v>0.20039000000000001</v>
      </c>
      <c r="K27" s="9">
        <v>1.8499999999999999E-2</v>
      </c>
      <c r="L27" s="9">
        <f t="shared" si="1"/>
        <v>1.8498000900000002E-2</v>
      </c>
      <c r="M27" s="3" t="s">
        <v>13</v>
      </c>
      <c r="N27" s="9">
        <v>0.12274</v>
      </c>
      <c r="O27" s="10">
        <v>0.12274</v>
      </c>
      <c r="P27" s="16">
        <v>2925.3616900000002</v>
      </c>
      <c r="Q27" s="12">
        <v>359.05601999999999</v>
      </c>
      <c r="R27" s="12">
        <f t="shared" si="2"/>
        <v>359.05889383060003</v>
      </c>
      <c r="S27" s="3" t="s">
        <v>13</v>
      </c>
      <c r="T27" s="9">
        <v>0.11024</v>
      </c>
      <c r="U27" s="10">
        <v>0.11024</v>
      </c>
      <c r="V27" s="11">
        <v>0.21153</v>
      </c>
      <c r="W27" s="9">
        <v>2.332E-2</v>
      </c>
      <c r="X27" s="9">
        <f t="shared" si="3"/>
        <v>2.3319067200000002E-2</v>
      </c>
      <c r="Y27" s="3" t="s">
        <v>13</v>
      </c>
      <c r="Z27" s="9">
        <v>0.15151999999999999</v>
      </c>
      <c r="AA27" s="10">
        <v>0.15151999999999999</v>
      </c>
      <c r="AB27" s="11">
        <v>7.782E-2</v>
      </c>
      <c r="AC27" s="9">
        <v>1.179E-2</v>
      </c>
      <c r="AD27" s="9">
        <f t="shared" si="4"/>
        <v>1.17912864E-2</v>
      </c>
      <c r="AE27" s="3" t="s">
        <v>13</v>
      </c>
    </row>
    <row r="28" spans="1:31" ht="14.1" customHeight="1" x14ac:dyDescent="0.2">
      <c r="A28" s="5" t="s">
        <v>34</v>
      </c>
      <c r="B28" s="9">
        <v>0.18390000000000001</v>
      </c>
      <c r="C28" s="10">
        <v>0.18390000000000001</v>
      </c>
      <c r="D28" s="11">
        <v>2.5649999999999999E-2</v>
      </c>
      <c r="E28" s="9">
        <v>4.7200000000000002E-3</v>
      </c>
      <c r="F28" s="9">
        <f t="shared" si="0"/>
        <v>4.7170349999999996E-3</v>
      </c>
      <c r="G28" s="3" t="s">
        <v>13</v>
      </c>
      <c r="H28" s="9">
        <v>0.12114999999999999</v>
      </c>
      <c r="I28" s="10">
        <v>0.12114999999999999</v>
      </c>
      <c r="J28" s="11">
        <v>-4.802E-2</v>
      </c>
      <c r="K28" s="9">
        <v>-5.8199999999999997E-3</v>
      </c>
      <c r="L28" s="9">
        <f t="shared" si="1"/>
        <v>-5.8176230000000001E-3</v>
      </c>
      <c r="M28" s="3" t="s">
        <v>13</v>
      </c>
      <c r="N28" s="9">
        <v>0.27132000000000001</v>
      </c>
      <c r="O28" s="10">
        <v>0.27132000000000001</v>
      </c>
      <c r="P28" s="16">
        <v>-5995.09166</v>
      </c>
      <c r="Q28" s="12">
        <v>-1626.5752600000001</v>
      </c>
      <c r="R28" s="12">
        <f t="shared" si="2"/>
        <v>-1626.5882691912</v>
      </c>
      <c r="S28" s="3" t="s">
        <v>13</v>
      </c>
      <c r="T28" s="9">
        <v>0.15748000000000001</v>
      </c>
      <c r="U28" s="10">
        <v>0.15748000000000001</v>
      </c>
      <c r="V28" s="11">
        <v>-0.30715999999999999</v>
      </c>
      <c r="W28" s="9">
        <v>-4.8370000000000003E-2</v>
      </c>
      <c r="X28" s="9">
        <f t="shared" si="3"/>
        <v>-4.83715568E-2</v>
      </c>
      <c r="Y28" s="3" t="s">
        <v>13</v>
      </c>
      <c r="Z28" s="9" t="s">
        <v>13</v>
      </c>
      <c r="AA28" s="10" t="s">
        <v>13</v>
      </c>
      <c r="AB28" s="11" t="s">
        <v>13</v>
      </c>
      <c r="AC28" s="9" t="s">
        <v>13</v>
      </c>
      <c r="AD28" s="9" t="s">
        <v>13</v>
      </c>
      <c r="AE28" s="3" t="s">
        <v>13</v>
      </c>
    </row>
    <row r="29" spans="1:31" ht="14.1" customHeight="1" x14ac:dyDescent="0.2">
      <c r="A29" s="5" t="s">
        <v>35</v>
      </c>
      <c r="B29" s="9">
        <v>6.6949999999999996E-2</v>
      </c>
      <c r="C29" s="10">
        <v>6.6949999999999996E-2</v>
      </c>
      <c r="D29" s="11">
        <v>4.5719999999999997E-2</v>
      </c>
      <c r="E29" s="9">
        <v>3.0599999999999998E-3</v>
      </c>
      <c r="F29" s="9">
        <f t="shared" si="0"/>
        <v>3.0609539999999994E-3</v>
      </c>
      <c r="G29" s="3" t="s">
        <v>13</v>
      </c>
      <c r="H29" s="9">
        <v>7.1150000000000005E-2</v>
      </c>
      <c r="I29" s="10">
        <v>7.1150000000000005E-2</v>
      </c>
      <c r="J29" s="11">
        <v>0.15004999999999999</v>
      </c>
      <c r="K29" s="9">
        <v>1.068E-2</v>
      </c>
      <c r="L29" s="9">
        <f t="shared" si="1"/>
        <v>1.0676057500000001E-2</v>
      </c>
      <c r="M29" s="3" t="s">
        <v>13</v>
      </c>
      <c r="N29" s="9">
        <v>6.4600000000000005E-2</v>
      </c>
      <c r="O29" s="10">
        <v>6.4600000000000005E-2</v>
      </c>
      <c r="P29" s="16">
        <v>-2954.6554799999999</v>
      </c>
      <c r="Q29" s="12">
        <v>-190.86922000000001</v>
      </c>
      <c r="R29" s="12">
        <f t="shared" si="2"/>
        <v>-190.870744008</v>
      </c>
      <c r="S29" s="3" t="s">
        <v>13</v>
      </c>
      <c r="T29" s="9">
        <v>0.26772000000000001</v>
      </c>
      <c r="U29" s="10">
        <v>0.26772000000000001</v>
      </c>
      <c r="V29" s="11">
        <v>-0.16367999999999999</v>
      </c>
      <c r="W29" s="9">
        <v>-4.3819999999999998E-2</v>
      </c>
      <c r="X29" s="9">
        <f t="shared" si="3"/>
        <v>-4.3820409599999999E-2</v>
      </c>
      <c r="Y29" s="3" t="s">
        <v>13</v>
      </c>
      <c r="Z29" s="9">
        <v>0.22222</v>
      </c>
      <c r="AA29" s="10">
        <v>0.22222</v>
      </c>
      <c r="AB29" s="11">
        <v>-9.4400000000000005E-3</v>
      </c>
      <c r="AC29" s="9">
        <v>-2.0999999999999999E-3</v>
      </c>
      <c r="AD29" s="9">
        <f>AA29*AB29</f>
        <v>-2.0977567999999999E-3</v>
      </c>
      <c r="AE29" s="3" t="s">
        <v>13</v>
      </c>
    </row>
    <row r="30" spans="1:31" ht="14.1" customHeight="1" x14ac:dyDescent="0.2">
      <c r="A30" s="5" t="s">
        <v>36</v>
      </c>
      <c r="B30" s="9">
        <v>4.2369999999999998E-2</v>
      </c>
      <c r="C30" s="10">
        <v>4.2369999999999998E-2</v>
      </c>
      <c r="D30" s="11">
        <v>0.22073999999999999</v>
      </c>
      <c r="E30" s="9">
        <v>9.3500000000000007E-3</v>
      </c>
      <c r="F30" s="9">
        <f t="shared" si="0"/>
        <v>9.3527537999999986E-3</v>
      </c>
      <c r="G30" s="3" t="s">
        <v>13</v>
      </c>
      <c r="H30" s="9">
        <v>3.9419999999999997E-2</v>
      </c>
      <c r="I30" s="10">
        <v>3.9419999999999997E-2</v>
      </c>
      <c r="J30" s="11">
        <v>9.9970000000000003E-2</v>
      </c>
      <c r="K30" s="9">
        <v>3.9399999999999999E-3</v>
      </c>
      <c r="L30" s="9">
        <f t="shared" si="1"/>
        <v>3.9408173999999994E-3</v>
      </c>
      <c r="M30" s="3" t="s">
        <v>13</v>
      </c>
      <c r="N30" s="9">
        <v>4.1340000000000002E-2</v>
      </c>
      <c r="O30" s="10">
        <v>4.1340000000000002E-2</v>
      </c>
      <c r="P30" s="16">
        <v>-4380.2701299999999</v>
      </c>
      <c r="Q30" s="12">
        <v>-181.09644</v>
      </c>
      <c r="R30" s="12">
        <f t="shared" si="2"/>
        <v>-181.08036717420001</v>
      </c>
      <c r="S30" s="3" t="s">
        <v>13</v>
      </c>
      <c r="T30" s="9">
        <v>5.5120000000000002E-2</v>
      </c>
      <c r="U30" s="10">
        <v>5.5120000000000002E-2</v>
      </c>
      <c r="V30" s="11">
        <v>0.32258999999999999</v>
      </c>
      <c r="W30" s="9">
        <v>1.7780000000000001E-2</v>
      </c>
      <c r="X30" s="9">
        <f t="shared" si="3"/>
        <v>1.7781160800000001E-2</v>
      </c>
      <c r="Y30" s="3" t="s">
        <v>13</v>
      </c>
      <c r="Z30" s="9">
        <v>1.01E-2</v>
      </c>
      <c r="AA30" s="10">
        <v>1.01E-2</v>
      </c>
      <c r="AB30" s="11">
        <v>5.1979999999999998E-2</v>
      </c>
      <c r="AC30" s="9">
        <v>5.2999999999999998E-4</v>
      </c>
      <c r="AD30" s="9">
        <f>AA30*AB30</f>
        <v>5.2499799999999994E-4</v>
      </c>
      <c r="AE30" s="3" t="s">
        <v>13</v>
      </c>
    </row>
    <row r="31" spans="1:31" ht="14.1" customHeight="1" x14ac:dyDescent="0.2">
      <c r="A31" s="5" t="s">
        <v>37</v>
      </c>
      <c r="B31" s="9">
        <v>5.4239999999999997E-2</v>
      </c>
      <c r="C31" s="10">
        <v>5.4239999999999997E-2</v>
      </c>
      <c r="D31" s="11">
        <v>0.23477999999999999</v>
      </c>
      <c r="E31" s="9">
        <v>1.273E-2</v>
      </c>
      <c r="F31" s="9">
        <f t="shared" si="0"/>
        <v>1.2734467199999999E-2</v>
      </c>
      <c r="G31" s="3" t="s">
        <v>13</v>
      </c>
      <c r="H31" s="9">
        <v>6.3460000000000003E-2</v>
      </c>
      <c r="I31" s="10">
        <v>6.3460000000000003E-2</v>
      </c>
      <c r="J31" s="11">
        <v>-0.11221</v>
      </c>
      <c r="K31" s="9">
        <v>-7.1199999999999996E-3</v>
      </c>
      <c r="L31" s="9">
        <f t="shared" si="1"/>
        <v>-7.1208466000000003E-3</v>
      </c>
      <c r="M31" s="3" t="s">
        <v>13</v>
      </c>
      <c r="N31" s="9">
        <v>5.1679999999999997E-2</v>
      </c>
      <c r="O31" s="10">
        <v>5.1679999999999997E-2</v>
      </c>
      <c r="P31" s="16">
        <v>-5055.8386399999999</v>
      </c>
      <c r="Q31" s="12">
        <v>-261.28365000000002</v>
      </c>
      <c r="R31" s="12">
        <f t="shared" si="2"/>
        <v>-261.28574091519999</v>
      </c>
      <c r="S31" s="3" t="s">
        <v>13</v>
      </c>
      <c r="T31" s="9">
        <v>0.19685</v>
      </c>
      <c r="U31" s="10">
        <v>0.19685</v>
      </c>
      <c r="V31" s="11">
        <v>0.14643999999999999</v>
      </c>
      <c r="W31" s="9">
        <v>2.8830000000000001E-2</v>
      </c>
      <c r="X31" s="9">
        <f t="shared" si="3"/>
        <v>2.8826713999999996E-2</v>
      </c>
      <c r="Y31" s="3" t="s">
        <v>13</v>
      </c>
      <c r="Z31" s="9">
        <v>0.21212</v>
      </c>
      <c r="AA31" s="10">
        <v>0.21212</v>
      </c>
      <c r="AB31" s="11">
        <v>8.3690000000000001E-2</v>
      </c>
      <c r="AC31" s="9">
        <v>1.7749999999999998E-2</v>
      </c>
      <c r="AD31" s="9">
        <f>AA31*AB31</f>
        <v>1.7752322800000001E-2</v>
      </c>
      <c r="AE31" s="3" t="s">
        <v>13</v>
      </c>
    </row>
    <row r="32" spans="1:31" ht="14.1" customHeight="1" x14ac:dyDescent="0.2">
      <c r="A32" s="5" t="s">
        <v>38</v>
      </c>
      <c r="B32" s="9">
        <v>0.23050999999999999</v>
      </c>
      <c r="C32" s="10">
        <v>0.23050999999999999</v>
      </c>
      <c r="D32" s="11">
        <v>5.1490000000000001E-2</v>
      </c>
      <c r="E32" s="9">
        <v>1.187E-2</v>
      </c>
      <c r="F32" s="9">
        <f t="shared" si="0"/>
        <v>1.18689599E-2</v>
      </c>
      <c r="G32" s="3" t="s">
        <v>13</v>
      </c>
      <c r="H32" s="9">
        <v>0.24904000000000001</v>
      </c>
      <c r="I32" s="10">
        <v>0.24904000000000001</v>
      </c>
      <c r="J32" s="11">
        <v>-8.4000000000000003E-4</v>
      </c>
      <c r="K32" s="9">
        <v>-2.1000000000000001E-4</v>
      </c>
      <c r="L32" s="9">
        <f t="shared" si="1"/>
        <v>-2.0919360000000003E-4</v>
      </c>
      <c r="M32" s="3" t="s">
        <v>13</v>
      </c>
      <c r="N32" s="9">
        <v>0.23127</v>
      </c>
      <c r="O32" s="10">
        <v>0.23127</v>
      </c>
      <c r="P32" s="16">
        <v>157.53216</v>
      </c>
      <c r="Q32" s="12">
        <v>36.43186</v>
      </c>
      <c r="R32" s="12">
        <f t="shared" si="2"/>
        <v>36.432462643200004</v>
      </c>
      <c r="S32" s="3" t="s">
        <v>13</v>
      </c>
      <c r="T32" s="9">
        <v>0.34645999999999999</v>
      </c>
      <c r="U32" s="10">
        <v>0.34645999999999999</v>
      </c>
      <c r="V32" s="11">
        <v>0.23580000000000001</v>
      </c>
      <c r="W32" s="9">
        <v>8.1699999999999995E-2</v>
      </c>
      <c r="X32" s="9">
        <f t="shared" si="3"/>
        <v>8.1695268000000001E-2</v>
      </c>
      <c r="Y32" s="3" t="s">
        <v>13</v>
      </c>
      <c r="Z32" s="9">
        <v>0.28283000000000003</v>
      </c>
      <c r="AA32" s="10">
        <v>0.28283000000000003</v>
      </c>
      <c r="AB32" s="11">
        <v>2.0809999999999999E-2</v>
      </c>
      <c r="AC32" s="9">
        <v>5.8799999999999998E-3</v>
      </c>
      <c r="AD32" s="9">
        <f>AA32*AB32</f>
        <v>5.8856923000000002E-3</v>
      </c>
      <c r="AE32" s="3" t="s">
        <v>13</v>
      </c>
    </row>
    <row r="33" spans="1:31" ht="14.1" customHeight="1" x14ac:dyDescent="0.2">
      <c r="A33" s="5" t="s">
        <v>39</v>
      </c>
      <c r="B33" s="9">
        <v>2.1700000000000001E-2</v>
      </c>
      <c r="C33" s="10">
        <v>2.1700000000000001E-2</v>
      </c>
      <c r="D33" s="11">
        <v>1.7760000000000001E-2</v>
      </c>
      <c r="E33" s="9">
        <v>3.8999999999999999E-4</v>
      </c>
      <c r="F33" s="9">
        <f t="shared" si="0"/>
        <v>3.8539200000000003E-4</v>
      </c>
      <c r="G33" s="3" t="s">
        <v>13</v>
      </c>
      <c r="H33" s="9">
        <v>2.367E-2</v>
      </c>
      <c r="I33" s="10">
        <v>2.367E-2</v>
      </c>
      <c r="J33" s="11">
        <v>2.7189999999999999E-2</v>
      </c>
      <c r="K33" s="9">
        <v>6.4000000000000005E-4</v>
      </c>
      <c r="L33" s="9">
        <f t="shared" si="1"/>
        <v>6.4358729999999993E-4</v>
      </c>
      <c r="M33" s="3" t="s">
        <v>13</v>
      </c>
      <c r="N33" s="9">
        <v>2.1190000000000001E-2</v>
      </c>
      <c r="O33" s="10">
        <v>2.1190000000000001E-2</v>
      </c>
      <c r="P33" s="16">
        <v>3633.1653799999999</v>
      </c>
      <c r="Q33" s="12">
        <v>77.003510000000006</v>
      </c>
      <c r="R33" s="12">
        <f t="shared" si="2"/>
        <v>76.986774402199998</v>
      </c>
      <c r="S33" s="3" t="s">
        <v>13</v>
      </c>
      <c r="T33" s="9">
        <v>0.14369999999999999</v>
      </c>
      <c r="U33" s="10">
        <v>0.14369999999999999</v>
      </c>
      <c r="V33" s="11">
        <v>7.8170000000000003E-2</v>
      </c>
      <c r="W33" s="9">
        <v>1.123E-2</v>
      </c>
      <c r="X33" s="9">
        <f t="shared" si="3"/>
        <v>1.1233029E-2</v>
      </c>
      <c r="Y33" s="3" t="s">
        <v>13</v>
      </c>
      <c r="Z33" s="9" t="s">
        <v>13</v>
      </c>
      <c r="AA33" s="10" t="s">
        <v>13</v>
      </c>
      <c r="AB33" s="11" t="s">
        <v>13</v>
      </c>
      <c r="AC33" s="9" t="s">
        <v>13</v>
      </c>
      <c r="AD33" s="9" t="s">
        <v>13</v>
      </c>
      <c r="AE33" s="3" t="s">
        <v>13</v>
      </c>
    </row>
    <row r="34" spans="1:31" ht="14.1" customHeight="1" x14ac:dyDescent="0.2">
      <c r="A34" s="5" t="s">
        <v>40</v>
      </c>
      <c r="B34" s="9" t="s">
        <v>13</v>
      </c>
      <c r="C34" s="10" t="s">
        <v>13</v>
      </c>
      <c r="D34" s="11" t="s">
        <v>13</v>
      </c>
      <c r="E34" s="9" t="s">
        <v>13</v>
      </c>
      <c r="F34" s="9" t="s">
        <v>13</v>
      </c>
      <c r="G34" s="3" t="s">
        <v>13</v>
      </c>
      <c r="H34" s="9" t="s">
        <v>13</v>
      </c>
      <c r="I34" s="10" t="s">
        <v>13</v>
      </c>
      <c r="J34" s="11" t="s">
        <v>13</v>
      </c>
      <c r="K34" s="9" t="s">
        <v>13</v>
      </c>
      <c r="L34" s="9" t="s">
        <v>13</v>
      </c>
      <c r="M34" s="3" t="s">
        <v>13</v>
      </c>
      <c r="N34" s="9">
        <v>0.33616000000000001</v>
      </c>
      <c r="O34" s="10">
        <v>0.33616000000000001</v>
      </c>
      <c r="P34" s="16">
        <v>6835.1965200000004</v>
      </c>
      <c r="Q34" s="12">
        <v>2297.6916900000001</v>
      </c>
      <c r="R34" s="12">
        <f t="shared" si="2"/>
        <v>2297.7196621632002</v>
      </c>
      <c r="S34" s="3" t="s">
        <v>13</v>
      </c>
      <c r="T34" s="9" t="s">
        <v>13</v>
      </c>
      <c r="U34" s="10" t="s">
        <v>13</v>
      </c>
      <c r="V34" s="11" t="s">
        <v>13</v>
      </c>
      <c r="W34" s="9" t="s">
        <v>13</v>
      </c>
      <c r="X34" s="9" t="s">
        <v>13</v>
      </c>
      <c r="Y34" s="3" t="s">
        <v>13</v>
      </c>
      <c r="Z34" s="9" t="s">
        <v>13</v>
      </c>
      <c r="AA34" s="10" t="s">
        <v>13</v>
      </c>
      <c r="AB34" s="11" t="s">
        <v>13</v>
      </c>
      <c r="AC34" s="9" t="s">
        <v>13</v>
      </c>
      <c r="AD34" s="9" t="s">
        <v>13</v>
      </c>
      <c r="AE34" s="3" t="s">
        <v>13</v>
      </c>
    </row>
    <row r="35" spans="1:31" ht="14.1" customHeight="1" x14ac:dyDescent="0.2">
      <c r="A35" s="5" t="s">
        <v>41</v>
      </c>
      <c r="B35" s="9">
        <v>0.67966000000000004</v>
      </c>
      <c r="C35" s="10">
        <v>0.67966000000000004</v>
      </c>
      <c r="D35" s="11">
        <v>0.29037000000000002</v>
      </c>
      <c r="E35" s="9">
        <v>0.19736000000000001</v>
      </c>
      <c r="F35" s="9">
        <f>C35*D35</f>
        <v>0.19735287420000003</v>
      </c>
      <c r="G35" s="3" t="s">
        <v>13</v>
      </c>
      <c r="H35" s="9">
        <v>0.68076999999999999</v>
      </c>
      <c r="I35" s="10">
        <v>0.68076999999999999</v>
      </c>
      <c r="J35" s="11">
        <v>0.36709000000000003</v>
      </c>
      <c r="K35" s="9">
        <v>0.24990000000000001</v>
      </c>
      <c r="L35" s="9">
        <f>I35*J35</f>
        <v>0.2499038593</v>
      </c>
      <c r="M35" s="3" t="s">
        <v>13</v>
      </c>
      <c r="N35" s="9">
        <v>0.71318000000000004</v>
      </c>
      <c r="O35" s="10">
        <v>0.71318000000000004</v>
      </c>
      <c r="P35" s="16">
        <v>-7755.3943399999998</v>
      </c>
      <c r="Q35" s="12">
        <v>-5530.9789099999998</v>
      </c>
      <c r="R35" s="12">
        <f t="shared" si="2"/>
        <v>-5530.9921354012004</v>
      </c>
      <c r="S35" s="3" t="s">
        <v>13</v>
      </c>
      <c r="T35" s="9">
        <v>0.54330999999999996</v>
      </c>
      <c r="U35" s="10">
        <v>0.54330999999999996</v>
      </c>
      <c r="V35" s="11">
        <v>8.0610000000000001E-2</v>
      </c>
      <c r="W35" s="9">
        <v>4.3799999999999999E-2</v>
      </c>
      <c r="X35" s="9">
        <f>U35*V35</f>
        <v>4.3796219099999999E-2</v>
      </c>
      <c r="Y35" s="3" t="s">
        <v>13</v>
      </c>
      <c r="Z35" s="9">
        <v>0.68686999999999998</v>
      </c>
      <c r="AA35" s="10">
        <v>0.68686999999999998</v>
      </c>
      <c r="AB35" s="11">
        <v>-0.16347</v>
      </c>
      <c r="AC35" s="9">
        <v>-0.11229</v>
      </c>
      <c r="AD35" s="9">
        <f t="shared" ref="AD35:AD47" si="5">AA35*AB35</f>
        <v>-0.1122826389</v>
      </c>
      <c r="AE35" s="3" t="s">
        <v>13</v>
      </c>
    </row>
    <row r="36" spans="1:31" ht="14.1" customHeight="1" x14ac:dyDescent="0.2">
      <c r="A36" s="5" t="s">
        <v>42</v>
      </c>
      <c r="B36" s="9" t="s">
        <v>13</v>
      </c>
      <c r="C36" s="10" t="s">
        <v>13</v>
      </c>
      <c r="D36" s="11" t="s">
        <v>13</v>
      </c>
      <c r="E36" s="9" t="s">
        <v>13</v>
      </c>
      <c r="F36" s="9" t="s">
        <v>13</v>
      </c>
      <c r="G36" s="3" t="s">
        <v>13</v>
      </c>
      <c r="H36" s="9" t="s">
        <v>13</v>
      </c>
      <c r="I36" s="10" t="s">
        <v>13</v>
      </c>
      <c r="J36" s="11" t="s">
        <v>13</v>
      </c>
      <c r="K36" s="9" t="s">
        <v>13</v>
      </c>
      <c r="L36" s="9" t="s">
        <v>13</v>
      </c>
      <c r="M36" s="3" t="s">
        <v>13</v>
      </c>
      <c r="N36" s="9" t="s">
        <v>13</v>
      </c>
      <c r="O36" s="10" t="s">
        <v>13</v>
      </c>
      <c r="P36" s="16" t="s">
        <v>13</v>
      </c>
      <c r="Q36" s="12" t="s">
        <v>13</v>
      </c>
      <c r="R36" s="12" t="s">
        <v>13</v>
      </c>
      <c r="S36" s="3" t="s">
        <v>13</v>
      </c>
      <c r="T36" s="9" t="s">
        <v>13</v>
      </c>
      <c r="U36" s="10" t="s">
        <v>13</v>
      </c>
      <c r="V36" s="11" t="s">
        <v>13</v>
      </c>
      <c r="W36" s="9" t="s">
        <v>13</v>
      </c>
      <c r="X36" s="9" t="s">
        <v>13</v>
      </c>
      <c r="Y36" s="3" t="s">
        <v>13</v>
      </c>
      <c r="Z36" s="9">
        <v>0.11111</v>
      </c>
      <c r="AA36" s="10">
        <v>0.11111</v>
      </c>
      <c r="AB36" s="11">
        <v>0.13646</v>
      </c>
      <c r="AC36" s="9">
        <v>1.516E-2</v>
      </c>
      <c r="AD36" s="9">
        <f t="shared" si="5"/>
        <v>1.5162070599999999E-2</v>
      </c>
      <c r="AE36" s="3" t="s">
        <v>13</v>
      </c>
    </row>
    <row r="37" spans="1:31" ht="14.1" customHeight="1" x14ac:dyDescent="0.2">
      <c r="A37" s="5" t="s">
        <v>43</v>
      </c>
      <c r="B37" s="9" t="s">
        <v>13</v>
      </c>
      <c r="C37" s="10" t="s">
        <v>13</v>
      </c>
      <c r="D37" s="11" t="s">
        <v>13</v>
      </c>
      <c r="E37" s="9" t="s">
        <v>13</v>
      </c>
      <c r="F37" s="9" t="s">
        <v>13</v>
      </c>
      <c r="G37" s="3" t="s">
        <v>13</v>
      </c>
      <c r="H37" s="9" t="s">
        <v>13</v>
      </c>
      <c r="I37" s="10" t="s">
        <v>13</v>
      </c>
      <c r="J37" s="11" t="s">
        <v>13</v>
      </c>
      <c r="K37" s="9" t="s">
        <v>13</v>
      </c>
      <c r="L37" s="9" t="s">
        <v>13</v>
      </c>
      <c r="M37" s="3" t="s">
        <v>13</v>
      </c>
      <c r="N37" s="9" t="s">
        <v>13</v>
      </c>
      <c r="O37" s="10" t="s">
        <v>13</v>
      </c>
      <c r="P37" s="16" t="s">
        <v>13</v>
      </c>
      <c r="Q37" s="12" t="s">
        <v>13</v>
      </c>
      <c r="R37" s="12" t="s">
        <v>13</v>
      </c>
      <c r="S37" s="3" t="s">
        <v>13</v>
      </c>
      <c r="T37" s="9" t="s">
        <v>13</v>
      </c>
      <c r="U37" s="10" t="s">
        <v>13</v>
      </c>
      <c r="V37" s="11" t="s">
        <v>13</v>
      </c>
      <c r="W37" s="9" t="s">
        <v>13</v>
      </c>
      <c r="X37" s="9" t="s">
        <v>13</v>
      </c>
      <c r="Y37" s="3" t="s">
        <v>13</v>
      </c>
      <c r="Z37" s="9">
        <v>0.20202000000000001</v>
      </c>
      <c r="AA37" s="10">
        <v>0.20202000000000001</v>
      </c>
      <c r="AB37" s="11">
        <v>-0.12617</v>
      </c>
      <c r="AC37" s="9">
        <v>-2.5489999999999999E-2</v>
      </c>
      <c r="AD37" s="9">
        <f t="shared" si="5"/>
        <v>-2.5488863400000002E-2</v>
      </c>
      <c r="AE37" s="3" t="s">
        <v>13</v>
      </c>
    </row>
    <row r="38" spans="1:31" ht="14.1" customHeight="1" x14ac:dyDescent="0.2">
      <c r="A38" s="5" t="s">
        <v>44</v>
      </c>
      <c r="B38" s="9">
        <v>5.9619999999999999E-2</v>
      </c>
      <c r="C38" s="10">
        <v>5.9619999999999999E-2</v>
      </c>
      <c r="D38" s="11">
        <v>-2.8007</v>
      </c>
      <c r="E38" s="9">
        <v>-0.16696</v>
      </c>
      <c r="F38" s="9">
        <f t="shared" ref="F38:F47" si="6">C38*D38</f>
        <v>-0.16697773399999999</v>
      </c>
      <c r="G38" s="3" t="s">
        <v>13</v>
      </c>
      <c r="H38" s="9">
        <v>5.994E-2</v>
      </c>
      <c r="I38" s="10">
        <v>5.994E-2</v>
      </c>
      <c r="J38" s="11">
        <v>-4.3264899999999997</v>
      </c>
      <c r="K38" s="9">
        <v>-0.25933</v>
      </c>
      <c r="L38" s="9">
        <f t="shared" ref="L38:L47" si="7">I38*J38</f>
        <v>-0.25932981059999999</v>
      </c>
      <c r="M38" s="3" t="s">
        <v>13</v>
      </c>
      <c r="N38" s="9">
        <v>5.9619999999999999E-2</v>
      </c>
      <c r="O38" s="10">
        <v>5.9619999999999999E-2</v>
      </c>
      <c r="P38" s="16">
        <v>-249912.44380000001</v>
      </c>
      <c r="Q38" s="12">
        <v>-14900.52729</v>
      </c>
      <c r="R38" s="12">
        <f t="shared" ref="R38:R48" si="8">O38*P38</f>
        <v>-14899.779899356001</v>
      </c>
      <c r="S38" s="3" t="s">
        <v>13</v>
      </c>
      <c r="T38" s="9">
        <v>5.9479999999999998E-2</v>
      </c>
      <c r="U38" s="10">
        <v>5.9479999999999998E-2</v>
      </c>
      <c r="V38" s="11">
        <v>-1.0485199999999999</v>
      </c>
      <c r="W38" s="9">
        <v>-6.2359999999999999E-2</v>
      </c>
      <c r="X38" s="9">
        <f t="shared" ref="X38:X47" si="9">U38*V38</f>
        <v>-6.2365969599999994E-2</v>
      </c>
      <c r="Y38" s="3" t="s">
        <v>13</v>
      </c>
      <c r="Z38" s="9">
        <v>6.1100000000000002E-2</v>
      </c>
      <c r="AA38" s="10">
        <v>6.1100000000000002E-2</v>
      </c>
      <c r="AB38" s="11">
        <v>9.7497699999999998</v>
      </c>
      <c r="AC38" s="9">
        <v>0.59567000000000003</v>
      </c>
      <c r="AD38" s="9">
        <f t="shared" si="5"/>
        <v>0.59571094700000005</v>
      </c>
      <c r="AE38" s="3" t="s">
        <v>13</v>
      </c>
    </row>
    <row r="39" spans="1:31" ht="14.1" customHeight="1" x14ac:dyDescent="0.2">
      <c r="A39" s="5" t="s">
        <v>45</v>
      </c>
      <c r="B39" s="9">
        <v>0.27213999999999999</v>
      </c>
      <c r="C39" s="10">
        <v>0.27213999999999999</v>
      </c>
      <c r="D39" s="11">
        <v>-0.39871000000000001</v>
      </c>
      <c r="E39" s="9">
        <v>-0.10851</v>
      </c>
      <c r="F39" s="9">
        <f t="shared" si="6"/>
        <v>-0.1085049394</v>
      </c>
      <c r="G39" s="3" t="s">
        <v>13</v>
      </c>
      <c r="H39" s="9">
        <v>0.26978000000000002</v>
      </c>
      <c r="I39" s="10">
        <v>0.26978000000000002</v>
      </c>
      <c r="J39" s="11">
        <v>-7.1389999999999995E-2</v>
      </c>
      <c r="K39" s="9">
        <v>-1.9259999999999999E-2</v>
      </c>
      <c r="L39" s="9">
        <f t="shared" si="7"/>
        <v>-1.9259594200000001E-2</v>
      </c>
      <c r="M39" s="3" t="s">
        <v>13</v>
      </c>
      <c r="N39" s="9">
        <v>0.27317999999999998</v>
      </c>
      <c r="O39" s="10">
        <v>0.27317999999999998</v>
      </c>
      <c r="P39" s="16">
        <v>-126740.7709</v>
      </c>
      <c r="Q39" s="12">
        <v>-34623.201059999999</v>
      </c>
      <c r="R39" s="12">
        <f t="shared" si="8"/>
        <v>-34623.043794461999</v>
      </c>
      <c r="S39" s="3" t="s">
        <v>13</v>
      </c>
      <c r="T39" s="9">
        <v>0.27595999999999998</v>
      </c>
      <c r="U39" s="10">
        <v>0.27595999999999998</v>
      </c>
      <c r="V39" s="11">
        <v>-1.78315</v>
      </c>
      <c r="W39" s="9">
        <v>-0.49208000000000002</v>
      </c>
      <c r="X39" s="9">
        <f t="shared" si="9"/>
        <v>-0.49207807399999998</v>
      </c>
      <c r="Y39" s="3" t="s">
        <v>13</v>
      </c>
      <c r="Z39" s="9">
        <v>0.28528999999999999</v>
      </c>
      <c r="AA39" s="10">
        <v>0.28528999999999999</v>
      </c>
      <c r="AB39" s="11">
        <v>-5.3798899999999996</v>
      </c>
      <c r="AC39" s="9">
        <v>-1.5348200000000001</v>
      </c>
      <c r="AD39" s="9">
        <f t="shared" si="5"/>
        <v>-1.5348288180999998</v>
      </c>
      <c r="AE39" s="3" t="s">
        <v>13</v>
      </c>
    </row>
    <row r="40" spans="1:31" ht="14.1" customHeight="1" x14ac:dyDescent="0.2">
      <c r="A40" s="5" t="s">
        <v>46</v>
      </c>
      <c r="B40" s="9">
        <v>5.28E-2</v>
      </c>
      <c r="C40" s="10">
        <v>5.28E-2</v>
      </c>
      <c r="D40" s="11">
        <v>-5.5364500000000003</v>
      </c>
      <c r="E40" s="9">
        <v>-0.29231000000000001</v>
      </c>
      <c r="F40" s="9">
        <f t="shared" si="6"/>
        <v>-0.29232456000000001</v>
      </c>
      <c r="G40" s="3" t="s">
        <v>13</v>
      </c>
      <c r="H40" s="9">
        <v>5.2200000000000003E-2</v>
      </c>
      <c r="I40" s="10">
        <v>5.2200000000000003E-2</v>
      </c>
      <c r="J40" s="11">
        <v>-6.4962099999999996</v>
      </c>
      <c r="K40" s="9">
        <v>-0.33911999999999998</v>
      </c>
      <c r="L40" s="9">
        <f t="shared" si="7"/>
        <v>-0.33910216199999998</v>
      </c>
      <c r="M40" s="3" t="s">
        <v>13</v>
      </c>
      <c r="N40" s="9">
        <v>5.305E-2</v>
      </c>
      <c r="O40" s="10">
        <v>5.305E-2</v>
      </c>
      <c r="P40" s="16">
        <v>-169895.34030000001</v>
      </c>
      <c r="Q40" s="12">
        <v>-9012.7308300000004</v>
      </c>
      <c r="R40" s="12">
        <f t="shared" si="8"/>
        <v>-9012.9478029150014</v>
      </c>
      <c r="S40" s="3" t="s">
        <v>13</v>
      </c>
      <c r="T40" s="9">
        <v>5.3190000000000001E-2</v>
      </c>
      <c r="U40" s="10">
        <v>5.3190000000000001E-2</v>
      </c>
      <c r="V40" s="11">
        <v>-13.22946</v>
      </c>
      <c r="W40" s="9">
        <v>-0.70374000000000003</v>
      </c>
      <c r="X40" s="9">
        <f t="shared" si="9"/>
        <v>-0.70367497739999996</v>
      </c>
      <c r="Y40" s="3" t="s">
        <v>13</v>
      </c>
      <c r="Z40" s="9">
        <v>5.704E-2</v>
      </c>
      <c r="AA40" s="10">
        <v>5.704E-2</v>
      </c>
      <c r="AB40" s="11">
        <v>-0.50465000000000004</v>
      </c>
      <c r="AC40" s="9">
        <v>-2.879E-2</v>
      </c>
      <c r="AD40" s="9">
        <f t="shared" si="5"/>
        <v>-2.8785236000000002E-2</v>
      </c>
      <c r="AE40" s="3" t="s">
        <v>13</v>
      </c>
    </row>
    <row r="41" spans="1:31" ht="14.1" customHeight="1" x14ac:dyDescent="0.2">
      <c r="A41" s="5" t="s">
        <v>47</v>
      </c>
      <c r="B41" s="9">
        <v>1.4330000000000001E-2</v>
      </c>
      <c r="C41" s="10">
        <v>1.4330000000000001E-2</v>
      </c>
      <c r="D41" s="11">
        <v>-3.25543</v>
      </c>
      <c r="E41" s="9">
        <v>-4.666E-2</v>
      </c>
      <c r="F41" s="9">
        <f t="shared" si="6"/>
        <v>-4.6650311900000005E-2</v>
      </c>
      <c r="G41" s="3" t="s">
        <v>13</v>
      </c>
      <c r="H41" s="9">
        <v>1.4149999999999999E-2</v>
      </c>
      <c r="I41" s="10">
        <v>1.4149999999999999E-2</v>
      </c>
      <c r="J41" s="11">
        <v>-1.04867</v>
      </c>
      <c r="K41" s="9">
        <v>-1.4840000000000001E-2</v>
      </c>
      <c r="L41" s="9">
        <f t="shared" si="7"/>
        <v>-1.48386805E-2</v>
      </c>
      <c r="M41" s="3" t="s">
        <v>13</v>
      </c>
      <c r="N41" s="9">
        <v>1.421E-2</v>
      </c>
      <c r="O41" s="10">
        <v>1.421E-2</v>
      </c>
      <c r="P41" s="16">
        <v>-105297.95849999999</v>
      </c>
      <c r="Q41" s="12">
        <v>-1496.5435299999999</v>
      </c>
      <c r="R41" s="12">
        <f t="shared" si="8"/>
        <v>-1496.2839902849998</v>
      </c>
      <c r="S41" s="3" t="s">
        <v>13</v>
      </c>
      <c r="T41" s="9">
        <v>1.2500000000000001E-2</v>
      </c>
      <c r="U41" s="10">
        <v>1.2500000000000001E-2</v>
      </c>
      <c r="V41" s="11">
        <v>-3.26017</v>
      </c>
      <c r="W41" s="9">
        <v>-4.0739999999999998E-2</v>
      </c>
      <c r="X41" s="9">
        <f t="shared" si="9"/>
        <v>-4.0752125E-2</v>
      </c>
      <c r="Y41" s="3" t="s">
        <v>13</v>
      </c>
      <c r="Z41" s="9">
        <v>1.2619999999999999E-2</v>
      </c>
      <c r="AA41" s="10">
        <v>1.2619999999999999E-2</v>
      </c>
      <c r="AB41" s="11">
        <v>53.446379999999998</v>
      </c>
      <c r="AC41" s="9">
        <v>0.67459999999999998</v>
      </c>
      <c r="AD41" s="9">
        <f t="shared" si="5"/>
        <v>0.67449331559999992</v>
      </c>
      <c r="AE41" s="3" t="s">
        <v>13</v>
      </c>
    </row>
    <row r="42" spans="1:31" ht="14.1" customHeight="1" x14ac:dyDescent="0.2">
      <c r="A42" s="5" t="s">
        <v>48</v>
      </c>
      <c r="B42" s="9">
        <v>0.10349</v>
      </c>
      <c r="C42" s="10">
        <v>0.10349</v>
      </c>
      <c r="D42" s="11">
        <v>-0.45835999999999999</v>
      </c>
      <c r="E42" s="9">
        <v>-4.743E-2</v>
      </c>
      <c r="F42" s="9">
        <f t="shared" si="6"/>
        <v>-4.7435676400000001E-2</v>
      </c>
      <c r="G42" s="3" t="s">
        <v>13</v>
      </c>
      <c r="H42" s="9">
        <v>0.10115</v>
      </c>
      <c r="I42" s="10">
        <v>0.10115</v>
      </c>
      <c r="J42" s="11">
        <v>2.2187700000000001</v>
      </c>
      <c r="K42" s="9">
        <v>0.22442999999999999</v>
      </c>
      <c r="L42" s="9">
        <f t="shared" si="7"/>
        <v>0.22442858550000003</v>
      </c>
      <c r="M42" s="3" t="s">
        <v>13</v>
      </c>
      <c r="N42" s="9">
        <v>0.10376000000000001</v>
      </c>
      <c r="O42" s="10">
        <v>0.10376000000000001</v>
      </c>
      <c r="P42" s="16">
        <v>-70961.361810000002</v>
      </c>
      <c r="Q42" s="12">
        <v>-7362.6566700000003</v>
      </c>
      <c r="R42" s="12">
        <f t="shared" si="8"/>
        <v>-7362.9509014056002</v>
      </c>
      <c r="S42" s="3" t="s">
        <v>13</v>
      </c>
      <c r="T42" s="9">
        <v>9.9449999999999997E-2</v>
      </c>
      <c r="U42" s="10">
        <v>9.9449999999999997E-2</v>
      </c>
      <c r="V42" s="11">
        <v>-4.5945799999999997</v>
      </c>
      <c r="W42" s="9">
        <v>-0.45693</v>
      </c>
      <c r="X42" s="9">
        <f t="shared" si="9"/>
        <v>-0.45693098099999996</v>
      </c>
      <c r="Y42" s="3" t="s">
        <v>13</v>
      </c>
      <c r="Z42" s="9">
        <v>0.10734</v>
      </c>
      <c r="AA42" s="10">
        <v>0.10734</v>
      </c>
      <c r="AB42" s="11">
        <v>7.5701499999999999</v>
      </c>
      <c r="AC42" s="9">
        <v>0.81257000000000001</v>
      </c>
      <c r="AD42" s="9">
        <f t="shared" si="5"/>
        <v>0.81257990099999999</v>
      </c>
      <c r="AE42" s="3" t="s">
        <v>13</v>
      </c>
    </row>
    <row r="43" spans="1:31" ht="14.1" customHeight="1" x14ac:dyDescent="0.2">
      <c r="A43" s="5" t="s">
        <v>49</v>
      </c>
      <c r="B43" s="9">
        <v>6.2289999999999998E-2</v>
      </c>
      <c r="C43" s="10">
        <v>6.2289999999999998E-2</v>
      </c>
      <c r="D43" s="11">
        <v>-0.54183999999999999</v>
      </c>
      <c r="E43" s="9">
        <v>-3.3750000000000002E-2</v>
      </c>
      <c r="F43" s="9">
        <f t="shared" si="6"/>
        <v>-3.3751213599999996E-2</v>
      </c>
      <c r="G43" s="3" t="s">
        <v>13</v>
      </c>
      <c r="H43" s="9">
        <v>6.1499999999999999E-2</v>
      </c>
      <c r="I43" s="10">
        <v>6.1499999999999999E-2</v>
      </c>
      <c r="J43" s="11">
        <v>-1.25665</v>
      </c>
      <c r="K43" s="9">
        <v>-7.7289999999999998E-2</v>
      </c>
      <c r="L43" s="9">
        <f t="shared" si="7"/>
        <v>-7.7283975000000005E-2</v>
      </c>
      <c r="M43" s="3" t="s">
        <v>13</v>
      </c>
      <c r="N43" s="9">
        <v>6.2379999999999998E-2</v>
      </c>
      <c r="O43" s="10">
        <v>6.2379999999999998E-2</v>
      </c>
      <c r="P43" s="16">
        <v>-123570.0515</v>
      </c>
      <c r="Q43" s="12">
        <v>-7708.3576599999997</v>
      </c>
      <c r="R43" s="12">
        <f t="shared" si="8"/>
        <v>-7708.2998125699996</v>
      </c>
      <c r="S43" s="3" t="s">
        <v>13</v>
      </c>
      <c r="T43" s="9">
        <v>6.5780000000000005E-2</v>
      </c>
      <c r="U43" s="10">
        <v>6.5780000000000005E-2</v>
      </c>
      <c r="V43" s="11">
        <v>-1.1981200000000001</v>
      </c>
      <c r="W43" s="9">
        <v>-7.8810000000000005E-2</v>
      </c>
      <c r="X43" s="9">
        <f t="shared" si="9"/>
        <v>-7.8812333600000006E-2</v>
      </c>
      <c r="Y43" s="3" t="s">
        <v>13</v>
      </c>
      <c r="Z43" s="9">
        <v>6.8669999999999995E-2</v>
      </c>
      <c r="AA43" s="10">
        <v>6.8669999999999995E-2</v>
      </c>
      <c r="AB43" s="11">
        <v>14.16038</v>
      </c>
      <c r="AC43" s="9">
        <v>0.97238999999999998</v>
      </c>
      <c r="AD43" s="9">
        <f t="shared" si="5"/>
        <v>0.9723932945999999</v>
      </c>
      <c r="AE43" s="3" t="s">
        <v>13</v>
      </c>
    </row>
    <row r="44" spans="1:31" ht="14.1" customHeight="1" x14ac:dyDescent="0.2">
      <c r="A44" s="5" t="s">
        <v>50</v>
      </c>
      <c r="B44" s="9">
        <v>1.183E-2</v>
      </c>
      <c r="C44" s="10">
        <v>1.183E-2</v>
      </c>
      <c r="D44" s="11">
        <v>-1.2016199999999999</v>
      </c>
      <c r="E44" s="9">
        <v>-1.421E-2</v>
      </c>
      <c r="F44" s="9">
        <f t="shared" si="6"/>
        <v>-1.42151646E-2</v>
      </c>
      <c r="G44" s="3" t="s">
        <v>13</v>
      </c>
      <c r="H44" s="9">
        <v>1.1440000000000001E-2</v>
      </c>
      <c r="I44" s="10">
        <v>1.1440000000000001E-2</v>
      </c>
      <c r="J44" s="11">
        <v>-0.29770000000000002</v>
      </c>
      <c r="K44" s="9">
        <v>-3.3999999999999998E-3</v>
      </c>
      <c r="L44" s="9">
        <f t="shared" si="7"/>
        <v>-3.4056880000000005E-3</v>
      </c>
      <c r="M44" s="3" t="s">
        <v>13</v>
      </c>
      <c r="N44" s="9">
        <v>1.1390000000000001E-2</v>
      </c>
      <c r="O44" s="10">
        <v>1.1390000000000001E-2</v>
      </c>
      <c r="P44" s="16">
        <v>-117121.8612</v>
      </c>
      <c r="Q44" s="12">
        <v>-1333.7440799999999</v>
      </c>
      <c r="R44" s="12">
        <f t="shared" si="8"/>
        <v>-1334.0179990680001</v>
      </c>
      <c r="S44" s="3" t="s">
        <v>13</v>
      </c>
      <c r="T44" s="9">
        <v>1.49E-2</v>
      </c>
      <c r="U44" s="10">
        <v>1.49E-2</v>
      </c>
      <c r="V44" s="11">
        <v>-3.0509499999999998</v>
      </c>
      <c r="W44" s="9">
        <v>-4.5469999999999997E-2</v>
      </c>
      <c r="X44" s="9">
        <f t="shared" si="9"/>
        <v>-4.5459154999999994E-2</v>
      </c>
      <c r="Y44" s="3" t="s">
        <v>13</v>
      </c>
      <c r="Z44" s="9">
        <v>7.7600000000000004E-3</v>
      </c>
      <c r="AA44" s="10">
        <v>7.7600000000000004E-3</v>
      </c>
      <c r="AB44" s="11">
        <v>-1.4969600000000001</v>
      </c>
      <c r="AC44" s="9">
        <v>-1.1610000000000001E-2</v>
      </c>
      <c r="AD44" s="9">
        <f t="shared" si="5"/>
        <v>-1.16164096E-2</v>
      </c>
      <c r="AE44" s="3" t="s">
        <v>13</v>
      </c>
    </row>
    <row r="45" spans="1:31" ht="14.1" customHeight="1" x14ac:dyDescent="0.2">
      <c r="A45" s="5" t="s">
        <v>51</v>
      </c>
      <c r="B45" s="9">
        <v>0.11675000000000001</v>
      </c>
      <c r="C45" s="10">
        <v>0.11675000000000001</v>
      </c>
      <c r="D45" s="11">
        <v>-0.55876000000000003</v>
      </c>
      <c r="E45" s="9">
        <v>-6.5229999999999996E-2</v>
      </c>
      <c r="F45" s="9">
        <f t="shared" si="6"/>
        <v>-6.5235230000000005E-2</v>
      </c>
      <c r="G45" s="3" t="s">
        <v>13</v>
      </c>
      <c r="H45" s="9">
        <v>0.11713999999999999</v>
      </c>
      <c r="I45" s="10">
        <v>0.11713999999999999</v>
      </c>
      <c r="J45" s="11">
        <v>1.0547500000000001</v>
      </c>
      <c r="K45" s="9">
        <v>0.12354999999999999</v>
      </c>
      <c r="L45" s="9">
        <f t="shared" si="7"/>
        <v>0.123553415</v>
      </c>
      <c r="M45" s="3" t="s">
        <v>13</v>
      </c>
      <c r="N45" s="9">
        <v>0.11685</v>
      </c>
      <c r="O45" s="10">
        <v>0.11685</v>
      </c>
      <c r="P45" s="16">
        <v>-38443.98328</v>
      </c>
      <c r="Q45" s="12">
        <v>-4492.14635</v>
      </c>
      <c r="R45" s="12">
        <f t="shared" si="8"/>
        <v>-4492.179446268</v>
      </c>
      <c r="S45" s="3" t="s">
        <v>13</v>
      </c>
      <c r="T45" s="9">
        <v>0.11312999999999999</v>
      </c>
      <c r="U45" s="10">
        <v>0.11312999999999999</v>
      </c>
      <c r="V45" s="11">
        <v>-0.81894999999999996</v>
      </c>
      <c r="W45" s="9">
        <v>-9.2649999999999996E-2</v>
      </c>
      <c r="X45" s="9">
        <f t="shared" si="9"/>
        <v>-9.2647813499999995E-2</v>
      </c>
      <c r="Y45" s="3" t="s">
        <v>13</v>
      </c>
      <c r="Z45" s="9">
        <v>0.11731999999999999</v>
      </c>
      <c r="AA45" s="10">
        <v>0.11731999999999999</v>
      </c>
      <c r="AB45" s="11">
        <v>5.0952099999999998</v>
      </c>
      <c r="AC45" s="9">
        <v>0.59777999999999998</v>
      </c>
      <c r="AD45" s="9">
        <f t="shared" si="5"/>
        <v>0.59777003719999999</v>
      </c>
      <c r="AE45" s="3" t="s">
        <v>13</v>
      </c>
    </row>
    <row r="46" spans="1:31" ht="14.1" customHeight="1" x14ac:dyDescent="0.2">
      <c r="A46" s="5" t="s">
        <v>52</v>
      </c>
      <c r="B46" s="9">
        <v>7.5340000000000004E-2</v>
      </c>
      <c r="C46" s="10">
        <v>7.5340000000000004E-2</v>
      </c>
      <c r="D46" s="11">
        <v>-1.52773</v>
      </c>
      <c r="E46" s="9">
        <v>-0.11511</v>
      </c>
      <c r="F46" s="9">
        <f t="shared" si="6"/>
        <v>-0.11509917820000001</v>
      </c>
      <c r="G46" s="3" t="s">
        <v>13</v>
      </c>
      <c r="H46" s="9">
        <v>8.201E-2</v>
      </c>
      <c r="I46" s="10">
        <v>8.201E-2</v>
      </c>
      <c r="J46" s="11">
        <v>-0.61804999999999999</v>
      </c>
      <c r="K46" s="9">
        <v>-5.0689999999999999E-2</v>
      </c>
      <c r="L46" s="9">
        <f t="shared" si="7"/>
        <v>-5.06862805E-2</v>
      </c>
      <c r="M46" s="3" t="s">
        <v>13</v>
      </c>
      <c r="N46" s="9">
        <v>7.4060000000000001E-2</v>
      </c>
      <c r="O46" s="10">
        <v>7.4060000000000001E-2</v>
      </c>
      <c r="P46" s="16">
        <v>-103944.6094</v>
      </c>
      <c r="Q46" s="12">
        <v>-7697.6796000000004</v>
      </c>
      <c r="R46" s="12">
        <f t="shared" si="8"/>
        <v>-7698.1377721640001</v>
      </c>
      <c r="S46" s="3" t="s">
        <v>13</v>
      </c>
      <c r="T46" s="9">
        <v>7.2900000000000006E-2</v>
      </c>
      <c r="U46" s="10">
        <v>7.2900000000000006E-2</v>
      </c>
      <c r="V46" s="11">
        <v>-3.03531</v>
      </c>
      <c r="W46" s="9">
        <v>-0.22128</v>
      </c>
      <c r="X46" s="9">
        <f t="shared" si="9"/>
        <v>-0.22127409900000003</v>
      </c>
      <c r="Y46" s="3" t="s">
        <v>13</v>
      </c>
      <c r="Z46" s="9">
        <v>4.7440000000000003E-2</v>
      </c>
      <c r="AA46" s="10">
        <v>4.7440000000000003E-2</v>
      </c>
      <c r="AB46" s="11">
        <v>-39.306159999999998</v>
      </c>
      <c r="AC46" s="9">
        <v>-1.8646400000000001</v>
      </c>
      <c r="AD46" s="9">
        <f t="shared" si="5"/>
        <v>-1.8646842304</v>
      </c>
      <c r="AE46" s="3" t="s">
        <v>13</v>
      </c>
    </row>
    <row r="47" spans="1:31" ht="14.1" customHeight="1" x14ac:dyDescent="0.2">
      <c r="A47" s="5" t="s">
        <v>53</v>
      </c>
      <c r="B47" s="9">
        <v>4.8399999999999999E-2</v>
      </c>
      <c r="C47" s="10">
        <v>4.8399999999999999E-2</v>
      </c>
      <c r="D47" s="11">
        <v>-1.2886500000000001</v>
      </c>
      <c r="E47" s="9">
        <v>-6.2370000000000002E-2</v>
      </c>
      <c r="F47" s="9">
        <f t="shared" si="6"/>
        <v>-6.2370660000000001E-2</v>
      </c>
      <c r="G47" s="3" t="s">
        <v>13</v>
      </c>
      <c r="H47" s="9">
        <v>4.9270000000000001E-2</v>
      </c>
      <c r="I47" s="10">
        <v>4.9270000000000001E-2</v>
      </c>
      <c r="J47" s="11">
        <v>0.59853000000000001</v>
      </c>
      <c r="K47" s="9">
        <v>2.9489999999999999E-2</v>
      </c>
      <c r="L47" s="9">
        <f t="shared" si="7"/>
        <v>2.9489573099999999E-2</v>
      </c>
      <c r="M47" s="3" t="s">
        <v>13</v>
      </c>
      <c r="N47" s="9">
        <v>4.8259999999999997E-2</v>
      </c>
      <c r="O47" s="10">
        <v>4.8259999999999997E-2</v>
      </c>
      <c r="P47" s="16">
        <v>-4519.2127300000002</v>
      </c>
      <c r="Q47" s="12">
        <v>-218.07532</v>
      </c>
      <c r="R47" s="12">
        <f t="shared" si="8"/>
        <v>-218.09720634979999</v>
      </c>
      <c r="S47" s="3" t="s">
        <v>13</v>
      </c>
      <c r="T47" s="9">
        <v>5.1270000000000003E-2</v>
      </c>
      <c r="U47" s="10">
        <v>5.1270000000000003E-2</v>
      </c>
      <c r="V47" s="11">
        <v>1.1128100000000001</v>
      </c>
      <c r="W47" s="9">
        <v>5.7049999999999997E-2</v>
      </c>
      <c r="X47" s="9">
        <f t="shared" si="9"/>
        <v>5.7053768700000007E-2</v>
      </c>
      <c r="Y47" s="3" t="s">
        <v>13</v>
      </c>
      <c r="Z47" s="9">
        <v>4.6609999999999999E-2</v>
      </c>
      <c r="AA47" s="10">
        <v>4.6609999999999999E-2</v>
      </c>
      <c r="AB47" s="11">
        <v>4.6403600000000003</v>
      </c>
      <c r="AC47" s="9">
        <v>0.21631</v>
      </c>
      <c r="AD47" s="9">
        <f t="shared" si="5"/>
        <v>0.21628717960000002</v>
      </c>
      <c r="AE47" s="3" t="s">
        <v>13</v>
      </c>
    </row>
    <row r="48" spans="1:31" ht="14.1" customHeight="1" x14ac:dyDescent="0.2">
      <c r="A48" s="5" t="s">
        <v>54</v>
      </c>
      <c r="B48" s="9" t="s">
        <v>13</v>
      </c>
      <c r="C48" s="10" t="s">
        <v>13</v>
      </c>
      <c r="D48" s="11" t="s">
        <v>13</v>
      </c>
      <c r="E48" s="9" t="s">
        <v>13</v>
      </c>
      <c r="F48" s="9" t="s">
        <v>13</v>
      </c>
      <c r="G48" s="3" t="s">
        <v>13</v>
      </c>
      <c r="H48" s="9" t="s">
        <v>13</v>
      </c>
      <c r="I48" s="10" t="s">
        <v>13</v>
      </c>
      <c r="J48" s="11" t="s">
        <v>13</v>
      </c>
      <c r="K48" s="9" t="s">
        <v>13</v>
      </c>
      <c r="L48" s="9" t="s">
        <v>13</v>
      </c>
      <c r="M48" s="3" t="s">
        <v>13</v>
      </c>
      <c r="N48" s="9">
        <v>0.23891000000000001</v>
      </c>
      <c r="O48" s="10">
        <v>0.23891000000000001</v>
      </c>
      <c r="P48" s="16">
        <v>17238.960930000001</v>
      </c>
      <c r="Q48" s="12">
        <v>4118.56999</v>
      </c>
      <c r="R48" s="12">
        <f t="shared" si="8"/>
        <v>4118.5601557863001</v>
      </c>
      <c r="S48" s="3" t="s">
        <v>13</v>
      </c>
      <c r="T48" s="9" t="s">
        <v>13</v>
      </c>
      <c r="U48" s="10" t="s">
        <v>13</v>
      </c>
      <c r="V48" s="11" t="s">
        <v>13</v>
      </c>
      <c r="W48" s="9" t="s">
        <v>13</v>
      </c>
      <c r="X48" s="9" t="s">
        <v>13</v>
      </c>
      <c r="Y48" s="3" t="s">
        <v>13</v>
      </c>
      <c r="Z48" s="9" t="s">
        <v>13</v>
      </c>
      <c r="AA48" s="10" t="s">
        <v>13</v>
      </c>
      <c r="AB48" s="11" t="s">
        <v>13</v>
      </c>
      <c r="AC48" s="9" t="s">
        <v>13</v>
      </c>
      <c r="AD48" s="9" t="s">
        <v>13</v>
      </c>
      <c r="AE48" s="3" t="s">
        <v>13</v>
      </c>
    </row>
    <row r="50" spans="1:1" ht="12" customHeight="1" x14ac:dyDescent="0.2">
      <c r="A50" s="6" t="s">
        <v>63</v>
      </c>
    </row>
    <row r="51" spans="1:1" ht="12" customHeight="1" x14ac:dyDescent="0.2">
      <c r="A51" s="6" t="s">
        <v>64</v>
      </c>
    </row>
    <row r="52" spans="1:1" ht="12" customHeight="1" x14ac:dyDescent="0.2">
      <c r="A52" s="19" t="s">
        <v>65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2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75.6640625" style="6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4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5.6640625" bestFit="1" customWidth="1"/>
  </cols>
  <sheetData>
    <row r="1" spans="1:31" ht="15.9" customHeight="1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s="28" customFormat="1" ht="19.95" customHeight="1" x14ac:dyDescent="0.2">
      <c r="A2" s="29" t="s">
        <v>66</v>
      </c>
      <c r="B2" s="20"/>
      <c r="C2" s="20"/>
      <c r="D2" s="21"/>
      <c r="E2" s="22">
        <f>SUM(E8:E38)</f>
        <v>0.59382999999999952</v>
      </c>
      <c r="F2" s="23">
        <f>SUM(F8:F38)</f>
        <v>0.59383389480000004</v>
      </c>
      <c r="G2" s="24" t="s">
        <v>13</v>
      </c>
      <c r="H2" s="20"/>
      <c r="I2" s="20"/>
      <c r="J2" s="20"/>
      <c r="K2" s="22">
        <f>SUM(K8:K38)</f>
        <v>0.65165999999999968</v>
      </c>
      <c r="L2" s="23">
        <f>SUM(L8:L38)</f>
        <v>0.65168868260000001</v>
      </c>
      <c r="M2" s="25" t="s">
        <v>13</v>
      </c>
      <c r="N2" s="20"/>
      <c r="O2" s="20"/>
      <c r="P2" s="21"/>
      <c r="Q2" s="26">
        <f>SUM(Q8:Q38)</f>
        <v>4781.9811499999996</v>
      </c>
      <c r="R2" s="27">
        <f>SUM(R8:R38)</f>
        <v>4781.9942588831</v>
      </c>
      <c r="S2" s="24" t="s">
        <v>13</v>
      </c>
      <c r="T2" s="20"/>
      <c r="U2" s="20"/>
      <c r="V2" s="20"/>
      <c r="W2" s="22">
        <f>SUM(W8:W38)</f>
        <v>0.4574599999999992</v>
      </c>
      <c r="X2" s="23">
        <f>SUM(X8:X38)</f>
        <v>0.45753225289999933</v>
      </c>
      <c r="Y2" s="25" t="s">
        <v>13</v>
      </c>
      <c r="Z2" s="20"/>
      <c r="AA2" s="20"/>
      <c r="AB2" s="20"/>
      <c r="AC2" s="22">
        <f>SUM(AC8:AC38)</f>
        <v>0.43602999999999725</v>
      </c>
      <c r="AD2" s="23">
        <f>SUM(AD8:AD38)</f>
        <v>0.43628214599999815</v>
      </c>
      <c r="AE2" s="25" t="s">
        <v>13</v>
      </c>
    </row>
    <row r="3" spans="1:31" ht="14.1" customHeight="1" x14ac:dyDescent="0.25">
      <c r="A3" s="30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4.1" customHeight="1" x14ac:dyDescent="0.25">
      <c r="A4" s="30"/>
      <c r="B4" s="18" t="s">
        <v>56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4.1" customHeight="1" x14ac:dyDescent="0.25">
      <c r="A5" s="30"/>
      <c r="B5" s="18" t="s">
        <v>3</v>
      </c>
      <c r="C5" s="18"/>
      <c r="D5" s="18"/>
      <c r="E5" s="18"/>
      <c r="F5" s="18"/>
      <c r="G5" s="18"/>
      <c r="H5" s="18" t="s">
        <v>4</v>
      </c>
      <c r="I5" s="18"/>
      <c r="J5" s="18"/>
      <c r="K5" s="18"/>
      <c r="L5" s="18"/>
      <c r="M5" s="18"/>
      <c r="N5" s="18" t="s">
        <v>5</v>
      </c>
      <c r="O5" s="18"/>
      <c r="P5" s="18"/>
      <c r="Q5" s="18"/>
      <c r="R5" s="18"/>
      <c r="S5" s="18"/>
      <c r="T5" s="18" t="s">
        <v>6</v>
      </c>
      <c r="U5" s="18"/>
      <c r="V5" s="18"/>
      <c r="W5" s="18"/>
      <c r="X5" s="18"/>
      <c r="Y5" s="18"/>
      <c r="Z5" s="18" t="s">
        <v>7</v>
      </c>
      <c r="AA5" s="18"/>
      <c r="AB5" s="18"/>
      <c r="AC5" s="18"/>
      <c r="AD5" s="18"/>
      <c r="AE5" s="18"/>
    </row>
    <row r="6" spans="1:31" ht="29.1" customHeight="1" x14ac:dyDescent="0.25">
      <c r="A6" s="30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4"/>
      <c r="B7" s="9"/>
      <c r="C7" s="10"/>
      <c r="D7" s="11"/>
      <c r="E7" s="9"/>
      <c r="F7" s="9"/>
      <c r="G7" s="3"/>
      <c r="H7" s="9"/>
      <c r="I7" s="10"/>
      <c r="J7" s="11"/>
      <c r="K7" s="9"/>
      <c r="L7" s="9"/>
      <c r="M7" s="3"/>
      <c r="N7" s="9"/>
      <c r="O7" s="10"/>
      <c r="P7" s="11"/>
      <c r="Q7" s="12"/>
      <c r="R7" s="12"/>
      <c r="S7" s="3"/>
      <c r="T7" s="9"/>
      <c r="U7" s="10"/>
      <c r="V7" s="11"/>
      <c r="W7" s="9"/>
      <c r="X7" s="9"/>
      <c r="Y7" s="3"/>
      <c r="Z7" s="9"/>
      <c r="AA7" s="10"/>
      <c r="AB7" s="11"/>
      <c r="AC7" s="9"/>
      <c r="AD7" s="9"/>
      <c r="AE7" s="3"/>
    </row>
    <row r="8" spans="1:31" ht="14.1" customHeight="1" x14ac:dyDescent="0.2">
      <c r="A8" s="5" t="s">
        <v>14</v>
      </c>
      <c r="B8" s="13"/>
      <c r="C8" s="13"/>
      <c r="D8" s="13"/>
      <c r="E8" s="14">
        <v>1.65812</v>
      </c>
      <c r="F8" s="14">
        <v>1.65812</v>
      </c>
      <c r="G8" s="3" t="s">
        <v>13</v>
      </c>
      <c r="H8" s="13"/>
      <c r="I8" s="13"/>
      <c r="J8" s="13"/>
      <c r="K8" s="9">
        <v>1.5788</v>
      </c>
      <c r="L8" s="9">
        <v>1.5788</v>
      </c>
      <c r="M8" s="3" t="s">
        <v>13</v>
      </c>
      <c r="N8" s="13"/>
      <c r="O8" s="13"/>
      <c r="P8" s="13"/>
      <c r="Q8" s="15">
        <v>3468.50612</v>
      </c>
      <c r="R8" s="15">
        <v>3468.50612</v>
      </c>
      <c r="S8" s="3" t="s">
        <v>13</v>
      </c>
      <c r="T8" s="13"/>
      <c r="U8" s="13"/>
      <c r="V8" s="13"/>
      <c r="W8" s="9">
        <v>3.4767899999999998</v>
      </c>
      <c r="X8" s="9">
        <v>3.4767899999999998</v>
      </c>
      <c r="Y8" s="3" t="s">
        <v>13</v>
      </c>
      <c r="Z8" s="13"/>
      <c r="AA8" s="13"/>
      <c r="AB8" s="13"/>
      <c r="AC8" s="9">
        <v>24.161639999999998</v>
      </c>
      <c r="AD8" s="9">
        <v>24.161639999999998</v>
      </c>
      <c r="AE8" s="3" t="s">
        <v>13</v>
      </c>
    </row>
    <row r="9" spans="1:31" ht="14.1" customHeight="1" x14ac:dyDescent="0.2">
      <c r="A9" s="5" t="s">
        <v>15</v>
      </c>
      <c r="B9" s="9">
        <v>0.45205000000000001</v>
      </c>
      <c r="C9" s="10">
        <v>0.45205000000000001</v>
      </c>
      <c r="D9" s="11">
        <v>-7.5980000000000006E-2</v>
      </c>
      <c r="E9" s="9">
        <v>-3.4349999999999999E-2</v>
      </c>
      <c r="F9" s="9">
        <f>C9*D9</f>
        <v>-3.4346759000000004E-2</v>
      </c>
      <c r="G9" s="3" t="s">
        <v>13</v>
      </c>
      <c r="H9" s="9">
        <v>0.48235</v>
      </c>
      <c r="I9" s="10">
        <v>0.48235</v>
      </c>
      <c r="J9" s="11">
        <v>-1.7909999999999999E-2</v>
      </c>
      <c r="K9" s="9">
        <v>-8.6400000000000001E-3</v>
      </c>
      <c r="L9" s="9">
        <f t="shared" ref="L9:L26" si="0">I9*J9</f>
        <v>-8.6388884999999988E-3</v>
      </c>
      <c r="M9" s="3" t="s">
        <v>13</v>
      </c>
      <c r="N9" s="9">
        <v>0.48871999999999999</v>
      </c>
      <c r="O9" s="10">
        <v>0.48871999999999999</v>
      </c>
      <c r="P9" s="16">
        <v>-1620.9847199999999</v>
      </c>
      <c r="Q9" s="12">
        <v>-792.21058000000005</v>
      </c>
      <c r="R9" s="12">
        <f t="shared" ref="R9:R26" si="1">O9*P9</f>
        <v>-792.20765235839997</v>
      </c>
      <c r="S9" s="3" t="s">
        <v>13</v>
      </c>
      <c r="T9" s="9">
        <v>0.53398000000000001</v>
      </c>
      <c r="U9" s="10">
        <v>0.53398000000000001</v>
      </c>
      <c r="V9" s="11">
        <v>-0.15457000000000001</v>
      </c>
      <c r="W9" s="9">
        <v>-8.2540000000000002E-2</v>
      </c>
      <c r="X9" s="9">
        <f t="shared" ref="X9:X26" si="2">U9*V9</f>
        <v>-8.2537288600000008E-2</v>
      </c>
      <c r="Y9" s="3" t="s">
        <v>13</v>
      </c>
      <c r="Z9" s="9">
        <v>0.36686000000000002</v>
      </c>
      <c r="AA9" s="10">
        <v>0.36686000000000002</v>
      </c>
      <c r="AB9" s="11">
        <v>-0.24809</v>
      </c>
      <c r="AC9" s="9">
        <v>-9.1009999999999994E-2</v>
      </c>
      <c r="AD9" s="9">
        <f t="shared" ref="AD9:AD25" si="3">AA9*AB9</f>
        <v>-9.1014297400000013E-2</v>
      </c>
      <c r="AE9" s="3" t="s">
        <v>13</v>
      </c>
    </row>
    <row r="10" spans="1:31" ht="14.1" customHeight="1" x14ac:dyDescent="0.2">
      <c r="A10" s="5" t="s">
        <v>57</v>
      </c>
      <c r="B10" s="9">
        <v>0.13242000000000001</v>
      </c>
      <c r="C10" s="10">
        <v>0.13242000000000001</v>
      </c>
      <c r="D10" s="11">
        <v>-0.16166</v>
      </c>
      <c r="E10" s="9">
        <v>-2.1409999999999998E-2</v>
      </c>
      <c r="F10" s="9">
        <f t="shared" ref="F10:F25" si="4">C10*D10</f>
        <v>-2.1407017200000003E-2</v>
      </c>
      <c r="G10" s="3" t="s">
        <v>13</v>
      </c>
      <c r="H10" s="9">
        <v>5.8819999999999997E-2</v>
      </c>
      <c r="I10" s="10">
        <v>5.8819999999999997E-2</v>
      </c>
      <c r="J10" s="11">
        <v>2.0899999999999998E-3</v>
      </c>
      <c r="K10" s="9">
        <v>1.2E-4</v>
      </c>
      <c r="L10" s="9">
        <f t="shared" si="0"/>
        <v>1.2293379999999999E-4</v>
      </c>
      <c r="M10" s="3" t="s">
        <v>13</v>
      </c>
      <c r="N10" s="9">
        <v>0.1203</v>
      </c>
      <c r="O10" s="10">
        <v>0.1203</v>
      </c>
      <c r="P10" s="16">
        <v>117.49587</v>
      </c>
      <c r="Q10" s="12">
        <v>14.134840000000001</v>
      </c>
      <c r="R10" s="12">
        <f t="shared" si="1"/>
        <v>14.134753161000001</v>
      </c>
      <c r="S10" s="3" t="s">
        <v>13</v>
      </c>
      <c r="T10" s="9">
        <v>0.10680000000000001</v>
      </c>
      <c r="U10" s="10">
        <v>0.10680000000000001</v>
      </c>
      <c r="V10" s="11">
        <v>-7.4980000000000005E-2</v>
      </c>
      <c r="W10" s="9">
        <v>-8.0099999999999998E-3</v>
      </c>
      <c r="X10" s="9">
        <f t="shared" si="2"/>
        <v>-8.0078640000000017E-3</v>
      </c>
      <c r="Y10" s="3" t="s">
        <v>13</v>
      </c>
      <c r="Z10" s="9">
        <v>0.23669000000000001</v>
      </c>
      <c r="AA10" s="10">
        <v>0.23669000000000001</v>
      </c>
      <c r="AB10" s="11">
        <v>-0.12451</v>
      </c>
      <c r="AC10" s="9">
        <v>-2.947E-2</v>
      </c>
      <c r="AD10" s="9">
        <f t="shared" si="3"/>
        <v>-2.9470271900000001E-2</v>
      </c>
      <c r="AE10" s="3" t="s">
        <v>13</v>
      </c>
    </row>
    <row r="11" spans="1:31" ht="14.1" customHeight="1" x14ac:dyDescent="0.2">
      <c r="A11" s="5" t="s">
        <v>58</v>
      </c>
      <c r="B11" s="9">
        <v>0.12329</v>
      </c>
      <c r="C11" s="10">
        <v>0.12329</v>
      </c>
      <c r="D11" s="11">
        <v>4.9169999999999998E-2</v>
      </c>
      <c r="E11" s="9">
        <v>6.0600000000000003E-3</v>
      </c>
      <c r="F11" s="9">
        <f t="shared" si="4"/>
        <v>6.0621692999999997E-3</v>
      </c>
      <c r="G11" s="3" t="s">
        <v>13</v>
      </c>
      <c r="H11" s="9">
        <v>0.16863</v>
      </c>
      <c r="I11" s="10">
        <v>0.16863</v>
      </c>
      <c r="J11" s="11">
        <v>9.4850000000000004E-2</v>
      </c>
      <c r="K11" s="9">
        <v>1.5990000000000001E-2</v>
      </c>
      <c r="L11" s="9">
        <f t="shared" si="0"/>
        <v>1.59945555E-2</v>
      </c>
      <c r="M11" s="3" t="s">
        <v>13</v>
      </c>
      <c r="N11" s="9">
        <v>0.1203</v>
      </c>
      <c r="O11" s="10">
        <v>0.1203</v>
      </c>
      <c r="P11" s="16">
        <v>1294.34728</v>
      </c>
      <c r="Q11" s="12">
        <v>155.71095</v>
      </c>
      <c r="R11" s="12">
        <f t="shared" si="1"/>
        <v>155.70997778399999</v>
      </c>
      <c r="S11" s="3" t="s">
        <v>13</v>
      </c>
      <c r="T11" s="9">
        <v>0.19417000000000001</v>
      </c>
      <c r="U11" s="10">
        <v>0.19417000000000001</v>
      </c>
      <c r="V11" s="11">
        <v>0.16342999999999999</v>
      </c>
      <c r="W11" s="9">
        <v>3.1730000000000001E-2</v>
      </c>
      <c r="X11" s="9">
        <f t="shared" si="2"/>
        <v>3.1733203100000003E-2</v>
      </c>
      <c r="Y11" s="3" t="s">
        <v>13</v>
      </c>
      <c r="Z11" s="9">
        <v>0.16567999999999999</v>
      </c>
      <c r="AA11" s="10">
        <v>0.16567999999999999</v>
      </c>
      <c r="AB11" s="11">
        <v>0.14022000000000001</v>
      </c>
      <c r="AC11" s="9">
        <v>2.3230000000000001E-2</v>
      </c>
      <c r="AD11" s="9">
        <f t="shared" si="3"/>
        <v>2.3231649600000001E-2</v>
      </c>
      <c r="AE11" s="3" t="s">
        <v>13</v>
      </c>
    </row>
    <row r="12" spans="1:31" ht="14.1" customHeight="1" x14ac:dyDescent="0.2">
      <c r="A12" s="5" t="s">
        <v>59</v>
      </c>
      <c r="B12" s="9">
        <v>0.13699</v>
      </c>
      <c r="C12" s="10">
        <v>0.13699</v>
      </c>
      <c r="D12" s="11">
        <v>-0.41481000000000001</v>
      </c>
      <c r="E12" s="9">
        <v>-5.6820000000000002E-2</v>
      </c>
      <c r="F12" s="9">
        <f t="shared" si="4"/>
        <v>-5.6824821900000003E-2</v>
      </c>
      <c r="G12" s="3" t="s">
        <v>13</v>
      </c>
      <c r="H12" s="9">
        <v>0.12941</v>
      </c>
      <c r="I12" s="10">
        <v>0.12941</v>
      </c>
      <c r="J12" s="11">
        <v>-0.18021999999999999</v>
      </c>
      <c r="K12" s="9">
        <v>-2.332E-2</v>
      </c>
      <c r="L12" s="9">
        <f t="shared" si="0"/>
        <v>-2.3322270199999998E-2</v>
      </c>
      <c r="M12" s="3" t="s">
        <v>13</v>
      </c>
      <c r="N12" s="9">
        <v>0.13533999999999999</v>
      </c>
      <c r="O12" s="10">
        <v>0.13533999999999999</v>
      </c>
      <c r="P12" s="16">
        <v>809.45907</v>
      </c>
      <c r="Q12" s="12">
        <v>109.55085</v>
      </c>
      <c r="R12" s="12">
        <f t="shared" si="1"/>
        <v>109.55219053379999</v>
      </c>
      <c r="S12" s="3" t="s">
        <v>13</v>
      </c>
      <c r="T12" s="9">
        <v>9.7089999999999996E-2</v>
      </c>
      <c r="U12" s="10">
        <v>9.7089999999999996E-2</v>
      </c>
      <c r="V12" s="11">
        <v>6.6400000000000001E-2</v>
      </c>
      <c r="W12" s="9">
        <v>6.45E-3</v>
      </c>
      <c r="X12" s="9">
        <f t="shared" si="2"/>
        <v>6.4467759999999995E-3</v>
      </c>
      <c r="Y12" s="3" t="s">
        <v>13</v>
      </c>
      <c r="Z12" s="9">
        <v>8.8760000000000006E-2</v>
      </c>
      <c r="AA12" s="10">
        <v>8.8760000000000006E-2</v>
      </c>
      <c r="AB12" s="11">
        <v>-1.175E-2</v>
      </c>
      <c r="AC12" s="9">
        <v>-1.0399999999999999E-3</v>
      </c>
      <c r="AD12" s="9">
        <f t="shared" si="3"/>
        <v>-1.0429300000000001E-3</v>
      </c>
      <c r="AE12" s="3" t="s">
        <v>13</v>
      </c>
    </row>
    <row r="13" spans="1:31" ht="14.1" customHeight="1" x14ac:dyDescent="0.2">
      <c r="A13" s="5" t="s">
        <v>19</v>
      </c>
      <c r="B13" s="9">
        <v>0.11416</v>
      </c>
      <c r="C13" s="10">
        <v>0.11416</v>
      </c>
      <c r="D13" s="11">
        <v>6.1699999999999998E-2</v>
      </c>
      <c r="E13" s="9">
        <v>7.0400000000000003E-3</v>
      </c>
      <c r="F13" s="9">
        <f t="shared" si="4"/>
        <v>7.043672E-3</v>
      </c>
      <c r="G13" s="3" t="s">
        <v>13</v>
      </c>
      <c r="H13" s="9">
        <v>0.12157</v>
      </c>
      <c r="I13" s="10">
        <v>0.12157</v>
      </c>
      <c r="J13" s="11">
        <v>-5.9700000000000003E-2</v>
      </c>
      <c r="K13" s="9">
        <v>-7.26E-3</v>
      </c>
      <c r="L13" s="9">
        <f t="shared" si="0"/>
        <v>-7.2577290000000001E-3</v>
      </c>
      <c r="M13" s="3" t="s">
        <v>13</v>
      </c>
      <c r="N13" s="9">
        <v>0.12781999999999999</v>
      </c>
      <c r="O13" s="10">
        <v>0.12781999999999999</v>
      </c>
      <c r="P13" s="16">
        <v>-1270.1135300000001</v>
      </c>
      <c r="Q13" s="12">
        <v>-162.34533999999999</v>
      </c>
      <c r="R13" s="12">
        <f t="shared" si="1"/>
        <v>-162.3459114046</v>
      </c>
      <c r="S13" s="3" t="s">
        <v>13</v>
      </c>
      <c r="T13" s="9">
        <v>0.13592000000000001</v>
      </c>
      <c r="U13" s="10">
        <v>0.13592000000000001</v>
      </c>
      <c r="V13" s="11">
        <v>-0.15928999999999999</v>
      </c>
      <c r="W13" s="9">
        <v>-2.1649999999999999E-2</v>
      </c>
      <c r="X13" s="9">
        <f t="shared" si="2"/>
        <v>-2.1650696800000001E-2</v>
      </c>
      <c r="Y13" s="3" t="s">
        <v>13</v>
      </c>
      <c r="Z13" s="9">
        <v>0.12426</v>
      </c>
      <c r="AA13" s="10">
        <v>0.12426</v>
      </c>
      <c r="AB13" s="11">
        <v>-0.17116000000000001</v>
      </c>
      <c r="AC13" s="9">
        <v>-2.1270000000000001E-2</v>
      </c>
      <c r="AD13" s="9">
        <f t="shared" si="3"/>
        <v>-2.1268341600000001E-2</v>
      </c>
      <c r="AE13" s="3" t="s">
        <v>13</v>
      </c>
    </row>
    <row r="14" spans="1:31" ht="14.1" customHeight="1" x14ac:dyDescent="0.2">
      <c r="A14" s="5" t="s">
        <v>22</v>
      </c>
      <c r="B14" s="9">
        <v>4.5659999999999999E-2</v>
      </c>
      <c r="C14" s="10">
        <v>4.5659999999999999E-2</v>
      </c>
      <c r="D14" s="11">
        <v>0.33424999999999999</v>
      </c>
      <c r="E14" s="9">
        <v>1.5259999999999999E-2</v>
      </c>
      <c r="F14" s="9">
        <f t="shared" si="4"/>
        <v>1.5261855E-2</v>
      </c>
      <c r="G14" s="3" t="s">
        <v>13</v>
      </c>
      <c r="H14" s="9">
        <v>6.275E-2</v>
      </c>
      <c r="I14" s="10">
        <v>6.275E-2</v>
      </c>
      <c r="J14" s="11">
        <v>0.55969999999999998</v>
      </c>
      <c r="K14" s="9">
        <v>3.5119999999999998E-2</v>
      </c>
      <c r="L14" s="9">
        <f t="shared" si="0"/>
        <v>3.5121174999999998E-2</v>
      </c>
      <c r="M14" s="3" t="s">
        <v>13</v>
      </c>
      <c r="N14" s="9">
        <v>6.0150000000000002E-2</v>
      </c>
      <c r="O14" s="10">
        <v>6.0150000000000002E-2</v>
      </c>
      <c r="P14" s="16">
        <v>-550.31389999999999</v>
      </c>
      <c r="Q14" s="12">
        <v>-33.101590000000002</v>
      </c>
      <c r="R14" s="12">
        <f t="shared" si="1"/>
        <v>-33.101381085</v>
      </c>
      <c r="S14" s="3" t="s">
        <v>13</v>
      </c>
      <c r="T14" s="9">
        <v>4.854E-2</v>
      </c>
      <c r="U14" s="10">
        <v>4.854E-2</v>
      </c>
      <c r="V14" s="11">
        <v>-0.23275999999999999</v>
      </c>
      <c r="W14" s="9">
        <v>-1.1299999999999999E-2</v>
      </c>
      <c r="X14" s="9">
        <f t="shared" si="2"/>
        <v>-1.12981704E-2</v>
      </c>
      <c r="Y14" s="3" t="s">
        <v>13</v>
      </c>
      <c r="Z14" s="9">
        <v>7.1010000000000004E-2</v>
      </c>
      <c r="AA14" s="10">
        <v>7.1010000000000004E-2</v>
      </c>
      <c r="AB14" s="11">
        <v>-7.2779999999999997E-2</v>
      </c>
      <c r="AC14" s="9">
        <v>-5.1700000000000001E-3</v>
      </c>
      <c r="AD14" s="9">
        <f t="shared" si="3"/>
        <v>-5.1681078000000002E-3</v>
      </c>
      <c r="AE14" s="3" t="s">
        <v>13</v>
      </c>
    </row>
    <row r="15" spans="1:31" ht="14.1" customHeight="1" x14ac:dyDescent="0.2">
      <c r="A15" s="5" t="s">
        <v>23</v>
      </c>
      <c r="B15" s="9">
        <v>1.8259999999999998E-2</v>
      </c>
      <c r="C15" s="10">
        <v>1.8259999999999998E-2</v>
      </c>
      <c r="D15" s="11">
        <v>0.10523</v>
      </c>
      <c r="E15" s="9">
        <v>1.92E-3</v>
      </c>
      <c r="F15" s="9">
        <f t="shared" si="4"/>
        <v>1.9214998E-3</v>
      </c>
      <c r="G15" s="3" t="s">
        <v>13</v>
      </c>
      <c r="H15" s="9">
        <v>3.9219999999999998E-2</v>
      </c>
      <c r="I15" s="10">
        <v>3.9219999999999998E-2</v>
      </c>
      <c r="J15" s="11">
        <v>-0.18415000000000001</v>
      </c>
      <c r="K15" s="9">
        <v>-7.2199999999999999E-3</v>
      </c>
      <c r="L15" s="9">
        <f t="shared" si="0"/>
        <v>-7.2223629999999999E-3</v>
      </c>
      <c r="M15" s="3" t="s">
        <v>13</v>
      </c>
      <c r="N15" s="9">
        <v>2.256E-2</v>
      </c>
      <c r="O15" s="10">
        <v>2.256E-2</v>
      </c>
      <c r="P15" s="16">
        <v>-1478.33898</v>
      </c>
      <c r="Q15" s="12">
        <v>-33.34599</v>
      </c>
      <c r="R15" s="12">
        <f t="shared" si="1"/>
        <v>-33.351327388800001</v>
      </c>
      <c r="S15" s="3" t="s">
        <v>13</v>
      </c>
      <c r="T15" s="9">
        <v>3.8830000000000003E-2</v>
      </c>
      <c r="U15" s="10">
        <v>3.8830000000000003E-2</v>
      </c>
      <c r="V15" s="11">
        <v>0.41850999999999999</v>
      </c>
      <c r="W15" s="9">
        <v>1.6250000000000001E-2</v>
      </c>
      <c r="X15" s="9">
        <f t="shared" si="2"/>
        <v>1.6250743300000002E-2</v>
      </c>
      <c r="Y15" s="3" t="s">
        <v>13</v>
      </c>
      <c r="Z15" s="9">
        <v>1.7749999999999998E-2</v>
      </c>
      <c r="AA15" s="10">
        <v>1.7749999999999998E-2</v>
      </c>
      <c r="AB15" s="11">
        <v>0.11325</v>
      </c>
      <c r="AC15" s="9">
        <v>2.0100000000000001E-3</v>
      </c>
      <c r="AD15" s="9">
        <f t="shared" si="3"/>
        <v>2.0101874999999998E-3</v>
      </c>
      <c r="AE15" s="3" t="s">
        <v>13</v>
      </c>
    </row>
    <row r="16" spans="1:31" ht="14.1" customHeight="1" x14ac:dyDescent="0.2">
      <c r="A16" s="5" t="s">
        <v>24</v>
      </c>
      <c r="B16" s="9">
        <v>0.20548</v>
      </c>
      <c r="C16" s="10">
        <v>0.20548</v>
      </c>
      <c r="D16" s="11">
        <v>0.13220999999999999</v>
      </c>
      <c r="E16" s="9">
        <v>2.717E-2</v>
      </c>
      <c r="F16" s="9">
        <f t="shared" si="4"/>
        <v>2.7166510799999998E-2</v>
      </c>
      <c r="G16" s="3" t="s">
        <v>13</v>
      </c>
      <c r="H16" s="9">
        <v>0.22353000000000001</v>
      </c>
      <c r="I16" s="10">
        <v>0.22353000000000001</v>
      </c>
      <c r="J16" s="11">
        <v>-3.2739999999999998E-2</v>
      </c>
      <c r="K16" s="9">
        <v>-7.3200000000000001E-3</v>
      </c>
      <c r="L16" s="9">
        <f t="shared" si="0"/>
        <v>-7.3183722000000001E-3</v>
      </c>
      <c r="M16" s="3" t="s">
        <v>13</v>
      </c>
      <c r="N16" s="9">
        <v>0.23308000000000001</v>
      </c>
      <c r="O16" s="10">
        <v>0.23308000000000001</v>
      </c>
      <c r="P16" s="16">
        <v>-843.61496999999997</v>
      </c>
      <c r="Q16" s="12">
        <v>-196.63206</v>
      </c>
      <c r="R16" s="12">
        <f t="shared" si="1"/>
        <v>-196.6297772076</v>
      </c>
      <c r="S16" s="3" t="s">
        <v>13</v>
      </c>
      <c r="T16" s="9">
        <v>0.20388000000000001</v>
      </c>
      <c r="U16" s="10">
        <v>0.20388000000000001</v>
      </c>
      <c r="V16" s="11">
        <v>5.3179999999999998E-2</v>
      </c>
      <c r="W16" s="9">
        <v>1.0840000000000001E-2</v>
      </c>
      <c r="X16" s="9">
        <f t="shared" si="2"/>
        <v>1.08423384E-2</v>
      </c>
      <c r="Y16" s="3" t="s">
        <v>13</v>
      </c>
      <c r="Z16" s="9">
        <v>0.18343000000000001</v>
      </c>
      <c r="AA16" s="10">
        <v>0.18343000000000001</v>
      </c>
      <c r="AB16" s="11">
        <v>0.13023999999999999</v>
      </c>
      <c r="AC16" s="9">
        <v>2.3890000000000002E-2</v>
      </c>
      <c r="AD16" s="9">
        <f t="shared" si="3"/>
        <v>2.38899232E-2</v>
      </c>
      <c r="AE16" s="3" t="s">
        <v>13</v>
      </c>
    </row>
    <row r="17" spans="1:31" ht="14.1" customHeight="1" x14ac:dyDescent="0.2">
      <c r="A17" s="5" t="s">
        <v>25</v>
      </c>
      <c r="B17" s="9">
        <v>0.35615999999999998</v>
      </c>
      <c r="C17" s="10">
        <v>0.35615999999999998</v>
      </c>
      <c r="D17" s="11">
        <v>0.17577000000000001</v>
      </c>
      <c r="E17" s="9">
        <v>6.2600000000000003E-2</v>
      </c>
      <c r="F17" s="9">
        <f t="shared" si="4"/>
        <v>6.2602243200000005E-2</v>
      </c>
      <c r="G17" s="3" t="s">
        <v>13</v>
      </c>
      <c r="H17" s="9">
        <v>0.38039000000000001</v>
      </c>
      <c r="I17" s="10">
        <v>0.38039000000000001</v>
      </c>
      <c r="J17" s="11">
        <v>-2.47E-3</v>
      </c>
      <c r="K17" s="9">
        <v>-9.3999999999999997E-4</v>
      </c>
      <c r="L17" s="9">
        <f t="shared" si="0"/>
        <v>-9.3956330000000002E-4</v>
      </c>
      <c r="M17" s="3" t="s">
        <v>13</v>
      </c>
      <c r="N17" s="9">
        <v>0.39850000000000002</v>
      </c>
      <c r="O17" s="10">
        <v>0.39850000000000002</v>
      </c>
      <c r="P17" s="16">
        <v>2496.2143599999999</v>
      </c>
      <c r="Q17" s="12">
        <v>994.73203999999998</v>
      </c>
      <c r="R17" s="12">
        <f t="shared" si="1"/>
        <v>994.74142246000008</v>
      </c>
      <c r="S17" s="3" t="s">
        <v>13</v>
      </c>
      <c r="T17" s="9">
        <v>0.11650000000000001</v>
      </c>
      <c r="U17" s="10">
        <v>0.11650000000000001</v>
      </c>
      <c r="V17" s="11">
        <v>0.27850999999999998</v>
      </c>
      <c r="W17" s="9">
        <v>3.245E-2</v>
      </c>
      <c r="X17" s="9">
        <f t="shared" si="2"/>
        <v>3.2446414999999999E-2</v>
      </c>
      <c r="Y17" s="3" t="s">
        <v>13</v>
      </c>
      <c r="Z17" s="9">
        <v>0.10650999999999999</v>
      </c>
      <c r="AA17" s="10">
        <v>0.10650999999999999</v>
      </c>
      <c r="AB17" s="11">
        <v>0.16922000000000001</v>
      </c>
      <c r="AC17" s="9">
        <v>1.8020000000000001E-2</v>
      </c>
      <c r="AD17" s="9">
        <f t="shared" si="3"/>
        <v>1.8023622199999999E-2</v>
      </c>
      <c r="AE17" s="3" t="s">
        <v>13</v>
      </c>
    </row>
    <row r="18" spans="1:31" ht="14.1" customHeight="1" x14ac:dyDescent="0.2">
      <c r="A18" s="5" t="s">
        <v>26</v>
      </c>
      <c r="B18" s="9">
        <v>6.3930000000000001E-2</v>
      </c>
      <c r="C18" s="10">
        <v>6.3930000000000001E-2</v>
      </c>
      <c r="D18" s="11">
        <v>0.86480999999999997</v>
      </c>
      <c r="E18" s="9">
        <v>5.5280000000000003E-2</v>
      </c>
      <c r="F18" s="9">
        <f t="shared" si="4"/>
        <v>5.52873033E-2</v>
      </c>
      <c r="G18" s="3" t="s">
        <v>13</v>
      </c>
      <c r="H18" s="9">
        <v>6.6669999999999993E-2</v>
      </c>
      <c r="I18" s="10">
        <v>6.6669999999999993E-2</v>
      </c>
      <c r="J18" s="11">
        <v>0.33178000000000002</v>
      </c>
      <c r="K18" s="9">
        <v>2.2120000000000001E-2</v>
      </c>
      <c r="L18" s="9">
        <f t="shared" si="0"/>
        <v>2.21197726E-2</v>
      </c>
      <c r="M18" s="3" t="s">
        <v>13</v>
      </c>
      <c r="N18" s="9">
        <v>8.2710000000000006E-2</v>
      </c>
      <c r="O18" s="10">
        <v>8.2710000000000006E-2</v>
      </c>
      <c r="P18" s="16">
        <v>-1000.53004</v>
      </c>
      <c r="Q18" s="12">
        <v>-82.750600000000006</v>
      </c>
      <c r="R18" s="12">
        <f t="shared" si="1"/>
        <v>-82.7538396084</v>
      </c>
      <c r="S18" s="3" t="s">
        <v>13</v>
      </c>
      <c r="T18" s="9">
        <v>9.7099999999999999E-3</v>
      </c>
      <c r="U18" s="10">
        <v>9.7099999999999999E-3</v>
      </c>
      <c r="V18" s="11">
        <v>0.34822999999999998</v>
      </c>
      <c r="W18" s="9">
        <v>3.3800000000000002E-3</v>
      </c>
      <c r="X18" s="9">
        <f t="shared" si="2"/>
        <v>3.3813132999999996E-3</v>
      </c>
      <c r="Y18" s="3" t="s">
        <v>13</v>
      </c>
      <c r="Z18" s="9">
        <v>2.9590000000000002E-2</v>
      </c>
      <c r="AA18" s="10">
        <v>2.9590000000000002E-2</v>
      </c>
      <c r="AB18" s="11">
        <v>0.11815000000000001</v>
      </c>
      <c r="AC18" s="9">
        <v>3.5000000000000001E-3</v>
      </c>
      <c r="AD18" s="9">
        <f t="shared" si="3"/>
        <v>3.4960585000000004E-3</v>
      </c>
      <c r="AE18" s="3" t="s">
        <v>13</v>
      </c>
    </row>
    <row r="19" spans="1:31" ht="14.1" customHeight="1" x14ac:dyDescent="0.2">
      <c r="A19" s="5" t="s">
        <v>31</v>
      </c>
      <c r="B19" s="9">
        <v>0.32877000000000001</v>
      </c>
      <c r="C19" s="10">
        <v>0.32877000000000001</v>
      </c>
      <c r="D19" s="11">
        <v>-0.11309</v>
      </c>
      <c r="E19" s="9">
        <v>-3.7179999999999998E-2</v>
      </c>
      <c r="F19" s="9">
        <f t="shared" si="4"/>
        <v>-3.7180599299999999E-2</v>
      </c>
      <c r="G19" s="3" t="s">
        <v>13</v>
      </c>
      <c r="H19" s="9">
        <v>0.28627000000000002</v>
      </c>
      <c r="I19" s="10">
        <v>0.28627000000000002</v>
      </c>
      <c r="J19" s="11">
        <v>-8.5430000000000006E-2</v>
      </c>
      <c r="K19" s="9">
        <v>-2.4459999999999999E-2</v>
      </c>
      <c r="L19" s="9">
        <f t="shared" si="0"/>
        <v>-2.4456046100000003E-2</v>
      </c>
      <c r="M19" s="3" t="s">
        <v>13</v>
      </c>
      <c r="N19" s="9">
        <v>0.30075000000000002</v>
      </c>
      <c r="O19" s="10">
        <v>0.30075000000000002</v>
      </c>
      <c r="P19" s="16">
        <v>-1105.3699799999999</v>
      </c>
      <c r="Q19" s="12">
        <v>-332.44209999999998</v>
      </c>
      <c r="R19" s="12">
        <f t="shared" si="1"/>
        <v>-332.44002148499999</v>
      </c>
      <c r="S19" s="3" t="s">
        <v>13</v>
      </c>
      <c r="T19" s="9">
        <v>0.18447</v>
      </c>
      <c r="U19" s="10">
        <v>0.18447</v>
      </c>
      <c r="V19" s="11">
        <v>-4.5700000000000003E-3</v>
      </c>
      <c r="W19" s="9">
        <v>-8.4000000000000003E-4</v>
      </c>
      <c r="X19" s="9">
        <f t="shared" si="2"/>
        <v>-8.4302790000000008E-4</v>
      </c>
      <c r="Y19" s="3" t="s">
        <v>13</v>
      </c>
      <c r="Z19" s="9">
        <v>0.16567999999999999</v>
      </c>
      <c r="AA19" s="10">
        <v>0.16567999999999999</v>
      </c>
      <c r="AB19" s="11">
        <v>-0.11279</v>
      </c>
      <c r="AC19" s="9">
        <v>-1.8689999999999998E-2</v>
      </c>
      <c r="AD19" s="9">
        <f t="shared" si="3"/>
        <v>-1.8687047200000001E-2</v>
      </c>
      <c r="AE19" s="3" t="s">
        <v>13</v>
      </c>
    </row>
    <row r="20" spans="1:31" ht="14.1" customHeight="1" x14ac:dyDescent="0.2">
      <c r="A20" s="5" t="s">
        <v>33</v>
      </c>
      <c r="B20" s="9">
        <v>0.15068000000000001</v>
      </c>
      <c r="C20" s="10">
        <v>0.15068000000000001</v>
      </c>
      <c r="D20" s="11">
        <v>-0.19219</v>
      </c>
      <c r="E20" s="9">
        <v>-2.896E-2</v>
      </c>
      <c r="F20" s="9">
        <f t="shared" si="4"/>
        <v>-2.8959189200000002E-2</v>
      </c>
      <c r="G20" s="3" t="s">
        <v>13</v>
      </c>
      <c r="H20" s="9">
        <v>9.4119999999999995E-2</v>
      </c>
      <c r="I20" s="10">
        <v>9.4119999999999995E-2</v>
      </c>
      <c r="J20" s="11">
        <v>0.31302000000000002</v>
      </c>
      <c r="K20" s="9">
        <v>2.946E-2</v>
      </c>
      <c r="L20" s="9">
        <f t="shared" si="0"/>
        <v>2.9461442399999999E-2</v>
      </c>
      <c r="M20" s="3" t="s">
        <v>13</v>
      </c>
      <c r="N20" s="9">
        <v>0.22556000000000001</v>
      </c>
      <c r="O20" s="10">
        <v>0.22556000000000001</v>
      </c>
      <c r="P20" s="16">
        <v>1284.04107</v>
      </c>
      <c r="Q20" s="12">
        <v>289.63332000000003</v>
      </c>
      <c r="R20" s="12">
        <f t="shared" si="1"/>
        <v>289.62830374920003</v>
      </c>
      <c r="S20" s="3" t="s">
        <v>13</v>
      </c>
      <c r="T20" s="9">
        <v>0.10680000000000001</v>
      </c>
      <c r="U20" s="10">
        <v>0.10680000000000001</v>
      </c>
      <c r="V20" s="11">
        <v>0.10036</v>
      </c>
      <c r="W20" s="9">
        <v>1.072E-2</v>
      </c>
      <c r="X20" s="9">
        <f t="shared" si="2"/>
        <v>1.0718448000000002E-2</v>
      </c>
      <c r="Y20" s="3" t="s">
        <v>13</v>
      </c>
      <c r="Z20" s="9">
        <v>0.15384999999999999</v>
      </c>
      <c r="AA20" s="10">
        <v>0.15384999999999999</v>
      </c>
      <c r="AB20" s="11">
        <v>2.0230000000000001E-2</v>
      </c>
      <c r="AC20" s="9">
        <v>3.1099999999999999E-3</v>
      </c>
      <c r="AD20" s="9">
        <f t="shared" si="3"/>
        <v>3.1123854999999998E-3</v>
      </c>
      <c r="AE20" s="3" t="s">
        <v>13</v>
      </c>
    </row>
    <row r="21" spans="1:31" ht="14.1" customHeight="1" x14ac:dyDescent="0.2">
      <c r="A21" s="5" t="s">
        <v>37</v>
      </c>
      <c r="B21" s="9">
        <v>0.39268999999999998</v>
      </c>
      <c r="C21" s="10">
        <v>0.39268999999999998</v>
      </c>
      <c r="D21" s="11">
        <v>-0.22281999999999999</v>
      </c>
      <c r="E21" s="9">
        <v>-8.7499999999999994E-2</v>
      </c>
      <c r="F21" s="9">
        <f t="shared" si="4"/>
        <v>-8.749918579999999E-2</v>
      </c>
      <c r="G21" s="3" t="s">
        <v>13</v>
      </c>
      <c r="H21" s="9">
        <v>0.39216000000000001</v>
      </c>
      <c r="I21" s="10">
        <v>0.39216000000000001</v>
      </c>
      <c r="J21" s="11">
        <v>-0.11672</v>
      </c>
      <c r="K21" s="9">
        <v>-4.5769999999999998E-2</v>
      </c>
      <c r="L21" s="9">
        <f t="shared" si="0"/>
        <v>-4.57729152E-2</v>
      </c>
      <c r="M21" s="3" t="s">
        <v>13</v>
      </c>
      <c r="N21" s="9">
        <v>0.36842000000000003</v>
      </c>
      <c r="O21" s="10">
        <v>0.36842000000000003</v>
      </c>
      <c r="P21" s="16">
        <v>-1019.88249</v>
      </c>
      <c r="Q21" s="12">
        <v>-375.74617999999998</v>
      </c>
      <c r="R21" s="12">
        <f t="shared" si="1"/>
        <v>-375.74510696580001</v>
      </c>
      <c r="S21" s="3" t="s">
        <v>13</v>
      </c>
      <c r="T21" s="9">
        <v>0.45630999999999999</v>
      </c>
      <c r="U21" s="10">
        <v>0.45630999999999999</v>
      </c>
      <c r="V21" s="11">
        <v>-5.4109999999999998E-2</v>
      </c>
      <c r="W21" s="9">
        <v>-2.469E-2</v>
      </c>
      <c r="X21" s="9">
        <f t="shared" si="2"/>
        <v>-2.4690934099999999E-2</v>
      </c>
      <c r="Y21" s="3" t="s">
        <v>13</v>
      </c>
      <c r="Z21" s="9">
        <v>0.27218999999999999</v>
      </c>
      <c r="AA21" s="10">
        <v>0.27218999999999999</v>
      </c>
      <c r="AB21" s="11">
        <v>-0.25691000000000003</v>
      </c>
      <c r="AC21" s="9">
        <v>-6.9930000000000006E-2</v>
      </c>
      <c r="AD21" s="9">
        <f t="shared" si="3"/>
        <v>-6.9928332900000001E-2</v>
      </c>
      <c r="AE21" s="3" t="s">
        <v>13</v>
      </c>
    </row>
    <row r="22" spans="1:31" ht="14.1" customHeight="1" x14ac:dyDescent="0.2">
      <c r="A22" s="5" t="s">
        <v>60</v>
      </c>
      <c r="B22" s="9">
        <v>0.15525</v>
      </c>
      <c r="C22" s="10">
        <v>0.15525</v>
      </c>
      <c r="D22" s="11">
        <v>-0.28669</v>
      </c>
      <c r="E22" s="9">
        <v>-4.4510000000000001E-2</v>
      </c>
      <c r="F22" s="9">
        <f t="shared" si="4"/>
        <v>-4.4508622499999997E-2</v>
      </c>
      <c r="G22" s="3" t="s">
        <v>13</v>
      </c>
      <c r="H22" s="9">
        <v>0.18823999999999999</v>
      </c>
      <c r="I22" s="10">
        <v>0.18823999999999999</v>
      </c>
      <c r="J22" s="11">
        <v>6.7119999999999999E-2</v>
      </c>
      <c r="K22" s="9">
        <v>1.2630000000000001E-2</v>
      </c>
      <c r="L22" s="9">
        <f t="shared" si="0"/>
        <v>1.2634668799999998E-2</v>
      </c>
      <c r="M22" s="3" t="s">
        <v>13</v>
      </c>
      <c r="N22" s="9">
        <v>0.15038000000000001</v>
      </c>
      <c r="O22" s="10">
        <v>0.15038000000000001</v>
      </c>
      <c r="P22" s="16">
        <v>4347.7328399999997</v>
      </c>
      <c r="Q22" s="12">
        <v>653.79440999999997</v>
      </c>
      <c r="R22" s="12">
        <f t="shared" si="1"/>
        <v>653.81206447919999</v>
      </c>
      <c r="S22" s="3" t="s">
        <v>13</v>
      </c>
      <c r="T22" s="9">
        <v>0.18447</v>
      </c>
      <c r="U22" s="10">
        <v>0.18447</v>
      </c>
      <c r="V22" s="11">
        <v>0.11838</v>
      </c>
      <c r="W22" s="9">
        <v>2.1839999999999998E-2</v>
      </c>
      <c r="X22" s="9">
        <f t="shared" si="2"/>
        <v>2.1837558599999998E-2</v>
      </c>
      <c r="Y22" s="3" t="s">
        <v>13</v>
      </c>
      <c r="Z22" s="9">
        <v>8.8760000000000006E-2</v>
      </c>
      <c r="AA22" s="10">
        <v>8.8760000000000006E-2</v>
      </c>
      <c r="AB22" s="11">
        <v>0.13916999999999999</v>
      </c>
      <c r="AC22" s="9">
        <v>1.235E-2</v>
      </c>
      <c r="AD22" s="9">
        <f t="shared" si="3"/>
        <v>1.2352729199999999E-2</v>
      </c>
      <c r="AE22" s="3" t="s">
        <v>13</v>
      </c>
    </row>
    <row r="23" spans="1:31" ht="14.1" customHeight="1" x14ac:dyDescent="0.2">
      <c r="A23" s="5" t="s">
        <v>61</v>
      </c>
      <c r="B23" s="9">
        <v>7.306E-2</v>
      </c>
      <c r="C23" s="10">
        <v>7.306E-2</v>
      </c>
      <c r="D23" s="11">
        <v>9.4549999999999995E-2</v>
      </c>
      <c r="E23" s="9">
        <v>6.9100000000000003E-3</v>
      </c>
      <c r="F23" s="9">
        <f t="shared" si="4"/>
        <v>6.9078229999999996E-3</v>
      </c>
      <c r="G23" s="3" t="s">
        <v>13</v>
      </c>
      <c r="H23" s="9">
        <v>8.6269999999999999E-2</v>
      </c>
      <c r="I23" s="10">
        <v>8.6269999999999999E-2</v>
      </c>
      <c r="J23" s="11">
        <v>0.1162</v>
      </c>
      <c r="K23" s="9">
        <v>1.0030000000000001E-2</v>
      </c>
      <c r="L23" s="9">
        <f t="shared" si="0"/>
        <v>1.0024574E-2</v>
      </c>
      <c r="M23" s="3" t="s">
        <v>13</v>
      </c>
      <c r="N23" s="9">
        <v>6.7669999999999994E-2</v>
      </c>
      <c r="O23" s="10">
        <v>6.7669999999999994E-2</v>
      </c>
      <c r="P23" s="16">
        <v>-585.46515999999997</v>
      </c>
      <c r="Q23" s="12">
        <v>-39.617939999999997</v>
      </c>
      <c r="R23" s="12">
        <f t="shared" si="1"/>
        <v>-39.618427377199993</v>
      </c>
      <c r="S23" s="3" t="s">
        <v>13</v>
      </c>
      <c r="T23" s="9">
        <v>2.913E-2</v>
      </c>
      <c r="U23" s="10">
        <v>2.913E-2</v>
      </c>
      <c r="V23" s="11">
        <v>4.922E-2</v>
      </c>
      <c r="W23" s="9">
        <v>1.4300000000000001E-3</v>
      </c>
      <c r="X23" s="9">
        <f t="shared" si="2"/>
        <v>1.4337785999999999E-3</v>
      </c>
      <c r="Y23" s="3" t="s">
        <v>13</v>
      </c>
      <c r="Z23" s="9">
        <v>5.3249999999999999E-2</v>
      </c>
      <c r="AA23" s="10">
        <v>5.3249999999999999E-2</v>
      </c>
      <c r="AB23" s="11">
        <v>-0.25928000000000001</v>
      </c>
      <c r="AC23" s="9">
        <v>-1.3809999999999999E-2</v>
      </c>
      <c r="AD23" s="9">
        <f t="shared" si="3"/>
        <v>-1.380666E-2</v>
      </c>
      <c r="AE23" s="3" t="s">
        <v>13</v>
      </c>
    </row>
    <row r="24" spans="1:31" ht="14.1" customHeight="1" x14ac:dyDescent="0.2">
      <c r="A24" s="5" t="s">
        <v>62</v>
      </c>
      <c r="B24" s="9">
        <v>7.306E-2</v>
      </c>
      <c r="C24" s="10">
        <v>7.306E-2</v>
      </c>
      <c r="D24" s="11">
        <v>0.15293999999999999</v>
      </c>
      <c r="E24" s="9">
        <v>1.1169999999999999E-2</v>
      </c>
      <c r="F24" s="9">
        <f t="shared" si="4"/>
        <v>1.11737964E-2</v>
      </c>
      <c r="G24" s="3" t="s">
        <v>13</v>
      </c>
      <c r="H24" s="9">
        <v>5.0979999999999998E-2</v>
      </c>
      <c r="I24" s="10">
        <v>5.0979999999999998E-2</v>
      </c>
      <c r="J24" s="11">
        <v>-0.1953</v>
      </c>
      <c r="K24" s="9">
        <v>-9.9600000000000001E-3</v>
      </c>
      <c r="L24" s="9">
        <f t="shared" si="0"/>
        <v>-9.9563940000000004E-3</v>
      </c>
      <c r="M24" s="3" t="s">
        <v>13</v>
      </c>
      <c r="N24" s="9">
        <v>7.5190000000000007E-2</v>
      </c>
      <c r="O24" s="10">
        <v>7.5190000000000007E-2</v>
      </c>
      <c r="P24" s="16">
        <v>3766.7244700000001</v>
      </c>
      <c r="Q24" s="12">
        <v>283.21237000000002</v>
      </c>
      <c r="R24" s="12">
        <f t="shared" si="1"/>
        <v>283.22001289930006</v>
      </c>
      <c r="S24" s="3" t="s">
        <v>13</v>
      </c>
      <c r="T24" s="9">
        <v>3.8830000000000003E-2</v>
      </c>
      <c r="U24" s="10">
        <v>3.8830000000000003E-2</v>
      </c>
      <c r="V24" s="11">
        <v>9.9320000000000006E-2</v>
      </c>
      <c r="W24" s="9">
        <v>3.8600000000000001E-3</v>
      </c>
      <c r="X24" s="9">
        <f t="shared" si="2"/>
        <v>3.8565956000000006E-3</v>
      </c>
      <c r="Y24" s="3" t="s">
        <v>13</v>
      </c>
      <c r="Z24" s="9">
        <v>4.734E-2</v>
      </c>
      <c r="AA24" s="10">
        <v>4.734E-2</v>
      </c>
      <c r="AB24" s="11">
        <v>-0.47072999999999998</v>
      </c>
      <c r="AC24" s="9">
        <v>-2.2280000000000001E-2</v>
      </c>
      <c r="AD24" s="9">
        <f t="shared" si="3"/>
        <v>-2.22843582E-2</v>
      </c>
      <c r="AE24" s="3" t="s">
        <v>13</v>
      </c>
    </row>
    <row r="25" spans="1:31" ht="14.1" customHeight="1" x14ac:dyDescent="0.2">
      <c r="A25" s="5" t="s">
        <v>38</v>
      </c>
      <c r="B25" s="9">
        <v>0.63014000000000003</v>
      </c>
      <c r="C25" s="10">
        <v>0.63014000000000003</v>
      </c>
      <c r="D25" s="11">
        <v>-0.1177</v>
      </c>
      <c r="E25" s="9">
        <v>-7.4160000000000004E-2</v>
      </c>
      <c r="F25" s="9">
        <f t="shared" si="4"/>
        <v>-7.4167478000000009E-2</v>
      </c>
      <c r="G25" s="3" t="s">
        <v>13</v>
      </c>
      <c r="H25" s="9">
        <v>0.64314000000000004</v>
      </c>
      <c r="I25" s="10">
        <v>0.64314000000000004</v>
      </c>
      <c r="J25" s="11">
        <v>-2.0629999999999999E-2</v>
      </c>
      <c r="K25" s="9">
        <v>-1.3270000000000001E-2</v>
      </c>
      <c r="L25" s="9">
        <f t="shared" si="0"/>
        <v>-1.3267978200000001E-2</v>
      </c>
      <c r="M25" s="3" t="s">
        <v>13</v>
      </c>
      <c r="N25" s="9">
        <v>0.58647000000000005</v>
      </c>
      <c r="O25" s="10">
        <v>0.58647000000000005</v>
      </c>
      <c r="P25" s="16">
        <v>897.42894000000001</v>
      </c>
      <c r="Q25" s="12">
        <v>526.31170999999995</v>
      </c>
      <c r="R25" s="12">
        <f t="shared" si="1"/>
        <v>526.31515044180003</v>
      </c>
      <c r="S25" s="3" t="s">
        <v>13</v>
      </c>
      <c r="T25" s="9">
        <v>0.65049000000000001</v>
      </c>
      <c r="U25" s="10">
        <v>0.65049000000000001</v>
      </c>
      <c r="V25" s="11">
        <v>-4.1180000000000001E-2</v>
      </c>
      <c r="W25" s="9">
        <v>-2.6790000000000001E-2</v>
      </c>
      <c r="X25" s="9">
        <f t="shared" si="2"/>
        <v>-2.6787178200000001E-2</v>
      </c>
      <c r="Y25" s="3" t="s">
        <v>13</v>
      </c>
      <c r="Z25" s="9">
        <v>0.75739999999999996</v>
      </c>
      <c r="AA25" s="10">
        <v>0.75739999999999996</v>
      </c>
      <c r="AB25" s="11">
        <v>-2.2370000000000001E-2</v>
      </c>
      <c r="AC25" s="9">
        <v>-1.694E-2</v>
      </c>
      <c r="AD25" s="9">
        <f t="shared" si="3"/>
        <v>-1.6943038000000001E-2</v>
      </c>
      <c r="AE25" s="3" t="s">
        <v>13</v>
      </c>
    </row>
    <row r="26" spans="1:31" ht="14.1" customHeight="1" x14ac:dyDescent="0.2">
      <c r="A26" s="5" t="s">
        <v>39</v>
      </c>
      <c r="B26" s="9">
        <v>8.4250000000000005E-2</v>
      </c>
      <c r="C26" s="10">
        <v>8.4250000000000005E-2</v>
      </c>
      <c r="D26" s="11">
        <v>5.5289999999999999E-2</v>
      </c>
      <c r="E26" s="9">
        <v>4.6600000000000001E-3</v>
      </c>
      <c r="F26" s="9">
        <v>4.6600000000000001E-3</v>
      </c>
      <c r="G26" s="3" t="s">
        <v>13</v>
      </c>
      <c r="H26" s="9">
        <v>3.15E-2</v>
      </c>
      <c r="I26" s="10">
        <v>3.15E-2</v>
      </c>
      <c r="J26" s="11">
        <v>-7.9560000000000006E-2</v>
      </c>
      <c r="K26" s="9">
        <v>-2.5100000000000001E-3</v>
      </c>
      <c r="L26" s="9">
        <f t="shared" si="0"/>
        <v>-2.50614E-3</v>
      </c>
      <c r="M26" s="3" t="s">
        <v>13</v>
      </c>
      <c r="N26" s="9">
        <v>0.12731999999999999</v>
      </c>
      <c r="O26" s="10">
        <v>0.12731999999999999</v>
      </c>
      <c r="P26" s="16">
        <v>249.78635</v>
      </c>
      <c r="Q26" s="12">
        <v>31.803989999999999</v>
      </c>
      <c r="R26" s="12">
        <f t="shared" si="1"/>
        <v>31.802798081999995</v>
      </c>
      <c r="S26" s="3" t="s">
        <v>13</v>
      </c>
      <c r="T26" s="9">
        <v>0.16553000000000001</v>
      </c>
      <c r="U26" s="10">
        <v>0.16553000000000001</v>
      </c>
      <c r="V26" s="11">
        <v>0.19491</v>
      </c>
      <c r="W26" s="9">
        <v>3.2259999999999997E-2</v>
      </c>
      <c r="X26" s="9">
        <f t="shared" si="2"/>
        <v>3.2263452300000002E-2</v>
      </c>
      <c r="Y26" s="3" t="s">
        <v>13</v>
      </c>
      <c r="Z26" s="9" t="s">
        <v>13</v>
      </c>
      <c r="AA26" s="10" t="s">
        <v>13</v>
      </c>
      <c r="AB26" s="11" t="s">
        <v>13</v>
      </c>
      <c r="AC26" s="9" t="s">
        <v>13</v>
      </c>
      <c r="AD26" s="9" t="s">
        <v>13</v>
      </c>
      <c r="AE26" s="3" t="s">
        <v>13</v>
      </c>
    </row>
    <row r="27" spans="1:31" ht="14.1" customHeight="1" x14ac:dyDescent="0.2">
      <c r="A27" s="5" t="s">
        <v>43</v>
      </c>
      <c r="B27" s="9" t="s">
        <v>13</v>
      </c>
      <c r="C27" s="10" t="s">
        <v>13</v>
      </c>
      <c r="D27" s="11" t="s">
        <v>13</v>
      </c>
      <c r="E27" s="9" t="s">
        <v>13</v>
      </c>
      <c r="F27" s="9" t="s">
        <v>13</v>
      </c>
      <c r="G27" s="3" t="s">
        <v>13</v>
      </c>
      <c r="H27" s="9" t="s">
        <v>13</v>
      </c>
      <c r="I27" s="10" t="s">
        <v>13</v>
      </c>
      <c r="J27" s="11" t="s">
        <v>13</v>
      </c>
      <c r="K27" s="9" t="s">
        <v>13</v>
      </c>
      <c r="L27" s="9" t="s">
        <v>13</v>
      </c>
      <c r="M27" s="3" t="s">
        <v>13</v>
      </c>
      <c r="N27" s="9" t="s">
        <v>13</v>
      </c>
      <c r="O27" s="10" t="s">
        <v>13</v>
      </c>
      <c r="P27" s="16" t="s">
        <v>13</v>
      </c>
      <c r="Q27" s="12" t="s">
        <v>13</v>
      </c>
      <c r="R27" s="12" t="s">
        <v>13</v>
      </c>
      <c r="S27" s="3" t="s">
        <v>13</v>
      </c>
      <c r="T27" s="9" t="s">
        <v>13</v>
      </c>
      <c r="U27" s="10" t="s">
        <v>13</v>
      </c>
      <c r="V27" s="11" t="s">
        <v>13</v>
      </c>
      <c r="W27" s="9" t="s">
        <v>13</v>
      </c>
      <c r="X27" s="9" t="s">
        <v>13</v>
      </c>
      <c r="Y27" s="3" t="s">
        <v>13</v>
      </c>
      <c r="Z27" s="9">
        <v>0.30177999999999999</v>
      </c>
      <c r="AA27" s="10">
        <v>0.30177999999999999</v>
      </c>
      <c r="AB27" s="11">
        <v>-0.10536</v>
      </c>
      <c r="AC27" s="9">
        <v>-3.1800000000000002E-2</v>
      </c>
      <c r="AD27" s="9">
        <f t="shared" ref="AD27:AD37" si="5">AA27*AB27</f>
        <v>-3.1795540800000001E-2</v>
      </c>
      <c r="AE27" s="3" t="s">
        <v>13</v>
      </c>
    </row>
    <row r="28" spans="1:31" ht="14.1" customHeight="1" x14ac:dyDescent="0.2">
      <c r="A28" s="5" t="s">
        <v>44</v>
      </c>
      <c r="B28" s="9">
        <v>6.0179999999999997E-2</v>
      </c>
      <c r="C28" s="10">
        <v>6.0179999999999997E-2</v>
      </c>
      <c r="D28" s="11">
        <v>-3.93059</v>
      </c>
      <c r="E28" s="9">
        <v>-0.23654</v>
      </c>
      <c r="F28" s="9">
        <f t="shared" ref="F28:F37" si="6">C28*D28</f>
        <v>-0.23654290619999999</v>
      </c>
      <c r="G28" s="3" t="s">
        <v>13</v>
      </c>
      <c r="H28" s="9">
        <v>5.9740000000000001E-2</v>
      </c>
      <c r="I28" s="10">
        <v>5.9740000000000001E-2</v>
      </c>
      <c r="J28" s="11">
        <v>-2.6526700000000001</v>
      </c>
      <c r="K28" s="9">
        <v>-0.15847</v>
      </c>
      <c r="L28" s="9">
        <f t="shared" ref="L28:L37" si="7">I28*J28</f>
        <v>-0.15847050580000002</v>
      </c>
      <c r="M28" s="3" t="s">
        <v>13</v>
      </c>
      <c r="N28" s="9">
        <v>5.9959999999999999E-2</v>
      </c>
      <c r="O28" s="10">
        <v>5.9959999999999999E-2</v>
      </c>
      <c r="P28" s="16">
        <v>-6536.61967</v>
      </c>
      <c r="Q28" s="12">
        <v>-391.92147</v>
      </c>
      <c r="R28" s="12">
        <f t="shared" ref="R28:R38" si="8">O28*P28</f>
        <v>-391.9357154132</v>
      </c>
      <c r="S28" s="3" t="s">
        <v>13</v>
      </c>
      <c r="T28" s="9">
        <v>6.0170000000000001E-2</v>
      </c>
      <c r="U28" s="10">
        <v>6.0170000000000001E-2</v>
      </c>
      <c r="V28" s="11">
        <v>-12.77881</v>
      </c>
      <c r="W28" s="9">
        <v>-0.76892000000000005</v>
      </c>
      <c r="X28" s="9">
        <f t="shared" ref="X28:X37" si="9">U28*V28</f>
        <v>-0.76890099769999998</v>
      </c>
      <c r="Y28" s="3" t="s">
        <v>13</v>
      </c>
      <c r="Z28" s="9">
        <v>6.1100000000000002E-2</v>
      </c>
      <c r="AA28" s="10">
        <v>6.1100000000000002E-2</v>
      </c>
      <c r="AB28" s="11">
        <v>-3.25739</v>
      </c>
      <c r="AC28" s="9">
        <v>-0.19900999999999999</v>
      </c>
      <c r="AD28" s="9">
        <f t="shared" si="5"/>
        <v>-0.19902652900000001</v>
      </c>
      <c r="AE28" s="3" t="s">
        <v>13</v>
      </c>
    </row>
    <row r="29" spans="1:31" ht="14.1" customHeight="1" x14ac:dyDescent="0.2">
      <c r="A29" s="5" t="s">
        <v>45</v>
      </c>
      <c r="B29" s="9">
        <v>0.28205000000000002</v>
      </c>
      <c r="C29" s="10">
        <v>0.28205000000000002</v>
      </c>
      <c r="D29" s="11">
        <v>-1.2874300000000001</v>
      </c>
      <c r="E29" s="9">
        <v>-0.36310999999999999</v>
      </c>
      <c r="F29" s="9">
        <f t="shared" si="6"/>
        <v>-0.36311963150000004</v>
      </c>
      <c r="G29" s="3" t="s">
        <v>13</v>
      </c>
      <c r="H29" s="9">
        <v>0.28105000000000002</v>
      </c>
      <c r="I29" s="10">
        <v>0.28105000000000002</v>
      </c>
      <c r="J29" s="11">
        <v>-2.2509999999999999</v>
      </c>
      <c r="K29" s="9">
        <v>-0.63265000000000005</v>
      </c>
      <c r="L29" s="9">
        <f t="shared" si="7"/>
        <v>-0.63264355000000005</v>
      </c>
      <c r="M29" s="3" t="s">
        <v>13</v>
      </c>
      <c r="N29" s="9">
        <v>0.28227999999999998</v>
      </c>
      <c r="O29" s="10">
        <v>0.28227999999999998</v>
      </c>
      <c r="P29" s="16">
        <v>-9513.4783900000002</v>
      </c>
      <c r="Q29" s="12">
        <v>-2685.4905199999998</v>
      </c>
      <c r="R29" s="12">
        <f t="shared" si="8"/>
        <v>-2685.4646799292</v>
      </c>
      <c r="S29" s="3" t="s">
        <v>13</v>
      </c>
      <c r="T29" s="9">
        <v>0.28383000000000003</v>
      </c>
      <c r="U29" s="10">
        <v>0.28383000000000003</v>
      </c>
      <c r="V29" s="11">
        <v>-3.4854099999999999</v>
      </c>
      <c r="W29" s="9">
        <v>-0.98926000000000003</v>
      </c>
      <c r="X29" s="9">
        <f t="shared" si="9"/>
        <v>-0.9892639203000001</v>
      </c>
      <c r="Y29" s="3" t="s">
        <v>13</v>
      </c>
      <c r="Z29" s="9">
        <v>0.28528999999999999</v>
      </c>
      <c r="AA29" s="10">
        <v>0.28528999999999999</v>
      </c>
      <c r="AB29" s="11">
        <v>-25.846689999999999</v>
      </c>
      <c r="AC29" s="9">
        <v>-7.3737500000000002</v>
      </c>
      <c r="AD29" s="9">
        <f t="shared" si="5"/>
        <v>-7.3738021900999993</v>
      </c>
      <c r="AE29" s="3" t="s">
        <v>13</v>
      </c>
    </row>
    <row r="30" spans="1:31" ht="14.1" customHeight="1" x14ac:dyDescent="0.2">
      <c r="A30" s="5" t="s">
        <v>46</v>
      </c>
      <c r="B30" s="9">
        <v>5.5780000000000003E-2</v>
      </c>
      <c r="C30" s="10">
        <v>5.5780000000000003E-2</v>
      </c>
      <c r="D30" s="11">
        <v>4.0862999999999996</v>
      </c>
      <c r="E30" s="9">
        <v>0.22792000000000001</v>
      </c>
      <c r="F30" s="9">
        <f t="shared" si="6"/>
        <v>0.22793381399999998</v>
      </c>
      <c r="G30" s="3" t="s">
        <v>13</v>
      </c>
      <c r="H30" s="9">
        <v>5.5710000000000003E-2</v>
      </c>
      <c r="I30" s="10">
        <v>5.5710000000000003E-2</v>
      </c>
      <c r="J30" s="11">
        <v>-3.63273</v>
      </c>
      <c r="K30" s="9">
        <v>-0.20238</v>
      </c>
      <c r="L30" s="9">
        <f t="shared" si="7"/>
        <v>-0.20237938830000002</v>
      </c>
      <c r="M30" s="3" t="s">
        <v>13</v>
      </c>
      <c r="N30" s="9">
        <v>5.6669999999999998E-2</v>
      </c>
      <c r="O30" s="10">
        <v>5.6669999999999998E-2</v>
      </c>
      <c r="P30" s="16">
        <v>-29240.819599999999</v>
      </c>
      <c r="Q30" s="12">
        <v>-1657.1159500000001</v>
      </c>
      <c r="R30" s="12">
        <f t="shared" si="8"/>
        <v>-1657.0772467319998</v>
      </c>
      <c r="S30" s="3" t="s">
        <v>13</v>
      </c>
      <c r="T30" s="9">
        <v>5.638E-2</v>
      </c>
      <c r="U30" s="10">
        <v>5.638E-2</v>
      </c>
      <c r="V30" s="11">
        <v>-4.2551100000000002</v>
      </c>
      <c r="W30" s="9">
        <v>-0.23991000000000001</v>
      </c>
      <c r="X30" s="9">
        <f t="shared" si="9"/>
        <v>-0.23990310180000002</v>
      </c>
      <c r="Y30" s="3" t="s">
        <v>13</v>
      </c>
      <c r="Z30" s="9">
        <v>5.704E-2</v>
      </c>
      <c r="AA30" s="10">
        <v>5.704E-2</v>
      </c>
      <c r="AB30" s="11">
        <v>-88.366069999999993</v>
      </c>
      <c r="AC30" s="9">
        <v>-5.04068</v>
      </c>
      <c r="AD30" s="9">
        <f t="shared" si="5"/>
        <v>-5.0404006327999999</v>
      </c>
      <c r="AE30" s="3" t="s">
        <v>13</v>
      </c>
    </row>
    <row r="31" spans="1:31" ht="14.1" customHeight="1" x14ac:dyDescent="0.2">
      <c r="A31" s="5" t="s">
        <v>47</v>
      </c>
      <c r="B31" s="9">
        <v>1.2529999999999999E-2</v>
      </c>
      <c r="C31" s="10">
        <v>1.2529999999999999E-2</v>
      </c>
      <c r="D31" s="11">
        <v>-11.71228</v>
      </c>
      <c r="E31" s="9">
        <v>-0.14674999999999999</v>
      </c>
      <c r="F31" s="9">
        <f t="shared" si="6"/>
        <v>-0.14675486839999999</v>
      </c>
      <c r="G31" s="3" t="s">
        <v>13</v>
      </c>
      <c r="H31" s="9">
        <v>1.29E-2</v>
      </c>
      <c r="I31" s="10">
        <v>1.29E-2</v>
      </c>
      <c r="J31" s="11">
        <v>-3.2924699999999998</v>
      </c>
      <c r="K31" s="9">
        <v>-4.2459999999999998E-2</v>
      </c>
      <c r="L31" s="9">
        <f t="shared" si="7"/>
        <v>-4.2472863E-2</v>
      </c>
      <c r="M31" s="3" t="s">
        <v>13</v>
      </c>
      <c r="N31" s="9">
        <v>1.251E-2</v>
      </c>
      <c r="O31" s="10">
        <v>1.251E-2</v>
      </c>
      <c r="P31" s="16">
        <v>-29823.2431</v>
      </c>
      <c r="Q31" s="12">
        <v>-372.98898000000003</v>
      </c>
      <c r="R31" s="12">
        <f t="shared" si="8"/>
        <v>-373.08877118100003</v>
      </c>
      <c r="S31" s="3" t="s">
        <v>13</v>
      </c>
      <c r="T31" s="9">
        <v>1.24E-2</v>
      </c>
      <c r="U31" s="10">
        <v>1.24E-2</v>
      </c>
      <c r="V31" s="11">
        <v>-5.6995699999999996</v>
      </c>
      <c r="W31" s="9">
        <v>-7.0699999999999999E-2</v>
      </c>
      <c r="X31" s="9">
        <f t="shared" si="9"/>
        <v>-7.0674667999999996E-2</v>
      </c>
      <c r="Y31" s="3" t="s">
        <v>13</v>
      </c>
      <c r="Z31" s="9">
        <v>1.2619999999999999E-2</v>
      </c>
      <c r="AA31" s="10">
        <v>1.2619999999999999E-2</v>
      </c>
      <c r="AB31" s="11">
        <v>-101.27278</v>
      </c>
      <c r="AC31" s="9">
        <v>-1.27826</v>
      </c>
      <c r="AD31" s="9">
        <f t="shared" si="5"/>
        <v>-1.2780624835999999</v>
      </c>
      <c r="AE31" s="3" t="s">
        <v>13</v>
      </c>
    </row>
    <row r="32" spans="1:31" ht="14.1" customHeight="1" x14ac:dyDescent="0.2">
      <c r="A32" s="5" t="s">
        <v>48</v>
      </c>
      <c r="B32" s="9">
        <v>0.10538</v>
      </c>
      <c r="C32" s="10">
        <v>0.10538</v>
      </c>
      <c r="D32" s="11">
        <v>0.80464999999999998</v>
      </c>
      <c r="E32" s="9">
        <v>8.4790000000000004E-2</v>
      </c>
      <c r="F32" s="9">
        <f t="shared" si="6"/>
        <v>8.4794016999999999E-2</v>
      </c>
      <c r="G32" s="3" t="s">
        <v>13</v>
      </c>
      <c r="H32" s="9">
        <v>9.9729999999999999E-2</v>
      </c>
      <c r="I32" s="10">
        <v>9.9729999999999999E-2</v>
      </c>
      <c r="J32" s="11">
        <v>2.1794899999999999</v>
      </c>
      <c r="K32" s="9">
        <v>0.21734999999999999</v>
      </c>
      <c r="L32" s="9">
        <f t="shared" si="7"/>
        <v>0.21736053769999999</v>
      </c>
      <c r="M32" s="3" t="s">
        <v>13</v>
      </c>
      <c r="N32" s="9">
        <v>0.10568</v>
      </c>
      <c r="O32" s="10">
        <v>0.10568</v>
      </c>
      <c r="P32" s="16">
        <v>9346.1149399999995</v>
      </c>
      <c r="Q32" s="12">
        <v>987.66914999999995</v>
      </c>
      <c r="R32" s="12">
        <f t="shared" si="8"/>
        <v>987.69742685919994</v>
      </c>
      <c r="S32" s="3" t="s">
        <v>13</v>
      </c>
      <c r="T32" s="9">
        <v>9.9909999999999999E-2</v>
      </c>
      <c r="U32" s="10">
        <v>9.9909999999999999E-2</v>
      </c>
      <c r="V32" s="11">
        <v>-0.31757999999999997</v>
      </c>
      <c r="W32" s="9">
        <v>-3.1730000000000001E-2</v>
      </c>
      <c r="X32" s="9">
        <f t="shared" si="9"/>
        <v>-3.17294178E-2</v>
      </c>
      <c r="Y32" s="3" t="s">
        <v>13</v>
      </c>
      <c r="Z32" s="9">
        <v>0.10734</v>
      </c>
      <c r="AA32" s="10">
        <v>0.10734</v>
      </c>
      <c r="AB32" s="11">
        <v>-22.69896</v>
      </c>
      <c r="AC32" s="9">
        <v>-2.43649</v>
      </c>
      <c r="AD32" s="9">
        <f t="shared" si="5"/>
        <v>-2.4365063664000002</v>
      </c>
      <c r="AE32" s="3" t="s">
        <v>13</v>
      </c>
    </row>
    <row r="33" spans="1:31" ht="14.1" customHeight="1" x14ac:dyDescent="0.2">
      <c r="A33" s="5" t="s">
        <v>49</v>
      </c>
      <c r="B33" s="9">
        <v>6.515E-2</v>
      </c>
      <c r="C33" s="10">
        <v>6.515E-2</v>
      </c>
      <c r="D33" s="11">
        <v>-0.31985000000000002</v>
      </c>
      <c r="E33" s="9">
        <v>-2.0840000000000001E-2</v>
      </c>
      <c r="F33" s="9">
        <f t="shared" si="6"/>
        <v>-2.0838227500000001E-2</v>
      </c>
      <c r="G33" s="3" t="s">
        <v>13</v>
      </c>
      <c r="H33" s="9">
        <v>6.4000000000000001E-2</v>
      </c>
      <c r="I33" s="10">
        <v>6.4000000000000001E-2</v>
      </c>
      <c r="J33" s="11">
        <v>0.63751000000000002</v>
      </c>
      <c r="K33" s="9">
        <v>4.0800000000000003E-2</v>
      </c>
      <c r="L33" s="9">
        <f t="shared" si="7"/>
        <v>4.0800639999999999E-2</v>
      </c>
      <c r="M33" s="3" t="s">
        <v>13</v>
      </c>
      <c r="N33" s="9">
        <v>6.5930000000000002E-2</v>
      </c>
      <c r="O33" s="10">
        <v>6.5930000000000002E-2</v>
      </c>
      <c r="P33" s="16">
        <v>9331.9916099999991</v>
      </c>
      <c r="Q33" s="12">
        <v>615.27677000000006</v>
      </c>
      <c r="R33" s="12">
        <f t="shared" si="8"/>
        <v>615.25820684730002</v>
      </c>
      <c r="S33" s="3" t="s">
        <v>13</v>
      </c>
      <c r="T33" s="9">
        <v>6.5089999999999995E-2</v>
      </c>
      <c r="U33" s="10">
        <v>6.5089999999999995E-2</v>
      </c>
      <c r="V33" s="11">
        <v>-2.3816700000000002</v>
      </c>
      <c r="W33" s="9">
        <v>-0.15503</v>
      </c>
      <c r="X33" s="9">
        <f t="shared" si="9"/>
        <v>-0.15502290029999999</v>
      </c>
      <c r="Y33" s="3" t="s">
        <v>13</v>
      </c>
      <c r="Z33" s="9">
        <v>6.8669999999999995E-2</v>
      </c>
      <c r="AA33" s="10">
        <v>6.8669999999999995E-2</v>
      </c>
      <c r="AB33" s="11">
        <v>-38.649470000000001</v>
      </c>
      <c r="AC33" s="9">
        <v>-2.6540400000000002</v>
      </c>
      <c r="AD33" s="9">
        <f t="shared" si="5"/>
        <v>-2.6540591049</v>
      </c>
      <c r="AE33" s="3" t="s">
        <v>13</v>
      </c>
    </row>
    <row r="34" spans="1:31" ht="14.1" customHeight="1" x14ac:dyDescent="0.2">
      <c r="A34" s="5" t="s">
        <v>50</v>
      </c>
      <c r="B34" s="9">
        <v>1.0580000000000001E-2</v>
      </c>
      <c r="C34" s="10">
        <v>1.0580000000000001E-2</v>
      </c>
      <c r="D34" s="11">
        <v>-2.1328999999999998</v>
      </c>
      <c r="E34" s="9">
        <v>-2.256E-2</v>
      </c>
      <c r="F34" s="9">
        <f t="shared" si="6"/>
        <v>-2.2566082000000001E-2</v>
      </c>
      <c r="G34" s="3" t="s">
        <v>13</v>
      </c>
      <c r="H34" s="9">
        <v>1.0019999999999999E-2</v>
      </c>
      <c r="I34" s="10">
        <v>1.0019999999999999E-2</v>
      </c>
      <c r="J34" s="11">
        <v>-1.1366799999999999</v>
      </c>
      <c r="K34" s="9">
        <v>-1.1390000000000001E-2</v>
      </c>
      <c r="L34" s="9">
        <f t="shared" si="7"/>
        <v>-1.1389533599999998E-2</v>
      </c>
      <c r="M34" s="3" t="s">
        <v>13</v>
      </c>
      <c r="N34" s="9">
        <v>1.0070000000000001E-2</v>
      </c>
      <c r="O34" s="10">
        <v>1.0070000000000001E-2</v>
      </c>
      <c r="P34" s="16">
        <v>27895.38276</v>
      </c>
      <c r="Q34" s="12">
        <v>280.91543000000001</v>
      </c>
      <c r="R34" s="12">
        <f t="shared" si="8"/>
        <v>280.90650439320001</v>
      </c>
      <c r="S34" s="3" t="s">
        <v>13</v>
      </c>
      <c r="T34" s="9">
        <v>1.021E-2</v>
      </c>
      <c r="U34" s="10">
        <v>1.021E-2</v>
      </c>
      <c r="V34" s="11">
        <v>-2.80532</v>
      </c>
      <c r="W34" s="9">
        <v>-2.8649999999999998E-2</v>
      </c>
      <c r="X34" s="9">
        <f t="shared" si="9"/>
        <v>-2.86423172E-2</v>
      </c>
      <c r="Y34" s="3" t="s">
        <v>13</v>
      </c>
      <c r="Z34" s="9">
        <v>7.7600000000000004E-3</v>
      </c>
      <c r="AA34" s="10">
        <v>7.7600000000000004E-3</v>
      </c>
      <c r="AB34" s="11">
        <v>-23.65457</v>
      </c>
      <c r="AC34" s="9">
        <v>-0.18353</v>
      </c>
      <c r="AD34" s="9">
        <f t="shared" si="5"/>
        <v>-0.18355946319999999</v>
      </c>
      <c r="AE34" s="3" t="s">
        <v>13</v>
      </c>
    </row>
    <row r="35" spans="1:31" ht="14.1" customHeight="1" x14ac:dyDescent="0.2">
      <c r="A35" s="5" t="s">
        <v>51</v>
      </c>
      <c r="B35" s="9">
        <v>0.11593000000000001</v>
      </c>
      <c r="C35" s="10">
        <v>0.11593000000000001</v>
      </c>
      <c r="D35" s="11">
        <v>-1.8955900000000001</v>
      </c>
      <c r="E35" s="9">
        <v>-0.21975</v>
      </c>
      <c r="F35" s="9">
        <f t="shared" si="6"/>
        <v>-0.21975574870000003</v>
      </c>
      <c r="G35" s="3" t="s">
        <v>13</v>
      </c>
      <c r="H35" s="9">
        <v>0.11676</v>
      </c>
      <c r="I35" s="10">
        <v>0.11676</v>
      </c>
      <c r="J35" s="11">
        <v>-0.63849</v>
      </c>
      <c r="K35" s="9">
        <v>-7.4550000000000005E-2</v>
      </c>
      <c r="L35" s="9">
        <f t="shared" si="7"/>
        <v>-7.4550092400000004E-2</v>
      </c>
      <c r="M35" s="3" t="s">
        <v>13</v>
      </c>
      <c r="N35" s="9">
        <v>0.11613999999999999</v>
      </c>
      <c r="O35" s="10">
        <v>0.11613999999999999</v>
      </c>
      <c r="P35" s="16">
        <v>2003.4049399999999</v>
      </c>
      <c r="Q35" s="12">
        <v>232.66580999999999</v>
      </c>
      <c r="R35" s="12">
        <f t="shared" si="8"/>
        <v>232.67544973159997</v>
      </c>
      <c r="S35" s="3" t="s">
        <v>13</v>
      </c>
      <c r="T35" s="9">
        <v>0.11564000000000001</v>
      </c>
      <c r="U35" s="10">
        <v>0.11564000000000001</v>
      </c>
      <c r="V35" s="11">
        <v>-3.8207399999999998</v>
      </c>
      <c r="W35" s="9">
        <v>-0.44184000000000001</v>
      </c>
      <c r="X35" s="9">
        <f t="shared" si="9"/>
        <v>-0.44183037359999999</v>
      </c>
      <c r="Y35" s="3" t="s">
        <v>13</v>
      </c>
      <c r="Z35" s="9">
        <v>0.11731999999999999</v>
      </c>
      <c r="AA35" s="10">
        <v>0.11731999999999999</v>
      </c>
      <c r="AB35" s="11">
        <v>-8.2942699999999991</v>
      </c>
      <c r="AC35" s="9">
        <v>-0.97311000000000003</v>
      </c>
      <c r="AD35" s="9">
        <f t="shared" si="5"/>
        <v>-0.97308375639999989</v>
      </c>
      <c r="AE35" s="3" t="s">
        <v>13</v>
      </c>
    </row>
    <row r="36" spans="1:31" ht="14.1" customHeight="1" x14ac:dyDescent="0.2">
      <c r="A36" s="5" t="s">
        <v>52</v>
      </c>
      <c r="B36" s="9">
        <v>5.7549999999999997E-2</v>
      </c>
      <c r="C36" s="10">
        <v>5.7549999999999997E-2</v>
      </c>
      <c r="D36" s="11">
        <v>-1.8421400000000001</v>
      </c>
      <c r="E36" s="9">
        <v>-0.10600999999999999</v>
      </c>
      <c r="F36" s="9">
        <f t="shared" si="6"/>
        <v>-0.106015157</v>
      </c>
      <c r="G36" s="3" t="s">
        <v>13</v>
      </c>
      <c r="H36" s="9">
        <v>6.4449999999999993E-2</v>
      </c>
      <c r="I36" s="10">
        <v>6.4449999999999993E-2</v>
      </c>
      <c r="J36" s="11">
        <v>-0.76188</v>
      </c>
      <c r="K36" s="9">
        <v>-4.9099999999999998E-2</v>
      </c>
      <c r="L36" s="9">
        <f t="shared" si="7"/>
        <v>-4.9103165999999997E-2</v>
      </c>
      <c r="M36" s="3" t="s">
        <v>13</v>
      </c>
      <c r="N36" s="9">
        <v>5.4089999999999999E-2</v>
      </c>
      <c r="O36" s="10">
        <v>5.4089999999999999E-2</v>
      </c>
      <c r="P36" s="16">
        <v>1593.75515</v>
      </c>
      <c r="Q36" s="12">
        <v>86.2042</v>
      </c>
      <c r="R36" s="12">
        <f t="shared" si="8"/>
        <v>86.206216063499994</v>
      </c>
      <c r="S36" s="3" t="s">
        <v>13</v>
      </c>
      <c r="T36" s="9">
        <v>5.944E-2</v>
      </c>
      <c r="U36" s="10">
        <v>5.944E-2</v>
      </c>
      <c r="V36" s="11">
        <v>-3.74282</v>
      </c>
      <c r="W36" s="9">
        <v>-0.22247</v>
      </c>
      <c r="X36" s="9">
        <f t="shared" si="9"/>
        <v>-0.22247322080000001</v>
      </c>
      <c r="Y36" s="3" t="s">
        <v>13</v>
      </c>
      <c r="Z36" s="9">
        <v>4.7440000000000003E-2</v>
      </c>
      <c r="AA36" s="10">
        <v>4.7440000000000003E-2</v>
      </c>
      <c r="AB36" s="11">
        <v>-80.902280000000005</v>
      </c>
      <c r="AC36" s="9">
        <v>-3.83792</v>
      </c>
      <c r="AD36" s="9">
        <f t="shared" si="5"/>
        <v>-3.8380041632000004</v>
      </c>
      <c r="AE36" s="3" t="s">
        <v>13</v>
      </c>
    </row>
    <row r="37" spans="1:31" ht="14.1" customHeight="1" x14ac:dyDescent="0.2">
      <c r="A37" s="5" t="s">
        <v>53</v>
      </c>
      <c r="B37" s="9">
        <v>4.7719999999999999E-2</v>
      </c>
      <c r="C37" s="10">
        <v>4.7719999999999999E-2</v>
      </c>
      <c r="D37" s="11">
        <v>-1.56359</v>
      </c>
      <c r="E37" s="9">
        <v>-7.4620000000000006E-2</v>
      </c>
      <c r="F37" s="9">
        <f t="shared" si="6"/>
        <v>-7.4614514800000004E-2</v>
      </c>
      <c r="G37" s="3" t="s">
        <v>13</v>
      </c>
      <c r="H37" s="9">
        <v>5.0959999999999998E-2</v>
      </c>
      <c r="I37" s="10">
        <v>5.0959999999999998E-2</v>
      </c>
      <c r="J37" s="11">
        <v>0.21421000000000001</v>
      </c>
      <c r="K37" s="9">
        <v>1.091E-2</v>
      </c>
      <c r="L37" s="9">
        <f t="shared" si="7"/>
        <v>1.09161416E-2</v>
      </c>
      <c r="M37" s="3" t="s">
        <v>13</v>
      </c>
      <c r="N37" s="9">
        <v>4.7789999999999999E-2</v>
      </c>
      <c r="O37" s="10">
        <v>4.7789999999999999E-2</v>
      </c>
      <c r="P37" s="16">
        <v>-726.72802000000001</v>
      </c>
      <c r="Q37" s="12">
        <v>-34.731470000000002</v>
      </c>
      <c r="R37" s="12">
        <f t="shared" si="8"/>
        <v>-34.7303320758</v>
      </c>
      <c r="S37" s="3" t="s">
        <v>13</v>
      </c>
      <c r="T37" s="9">
        <v>5.0689999999999999E-2</v>
      </c>
      <c r="U37" s="10">
        <v>5.0689999999999999E-2</v>
      </c>
      <c r="V37" s="11">
        <v>-1.3062199999999999</v>
      </c>
      <c r="W37" s="9">
        <v>-6.6210000000000005E-2</v>
      </c>
      <c r="X37" s="9">
        <f t="shared" si="9"/>
        <v>-6.6212291799999989E-2</v>
      </c>
      <c r="Y37" s="3" t="s">
        <v>13</v>
      </c>
      <c r="Z37" s="9">
        <v>4.6609999999999999E-2</v>
      </c>
      <c r="AA37" s="10">
        <v>4.6609999999999999E-2</v>
      </c>
      <c r="AB37" s="11">
        <v>10.43637</v>
      </c>
      <c r="AC37" s="9">
        <v>0.48648000000000002</v>
      </c>
      <c r="AD37" s="9">
        <f t="shared" si="5"/>
        <v>0.48643920569999999</v>
      </c>
      <c r="AE37" s="3" t="s">
        <v>13</v>
      </c>
    </row>
    <row r="38" spans="1:31" ht="14.1" customHeight="1" x14ac:dyDescent="0.2">
      <c r="A38" s="5" t="s">
        <v>54</v>
      </c>
      <c r="B38" s="9" t="s">
        <v>13</v>
      </c>
      <c r="C38" s="10" t="s">
        <v>13</v>
      </c>
      <c r="D38" s="11" t="s">
        <v>13</v>
      </c>
      <c r="E38" s="9" t="s">
        <v>13</v>
      </c>
      <c r="F38" s="9" t="s">
        <v>13</v>
      </c>
      <c r="G38" s="3" t="s">
        <v>13</v>
      </c>
      <c r="H38" s="9" t="s">
        <v>13</v>
      </c>
      <c r="I38" s="10" t="s">
        <v>13</v>
      </c>
      <c r="J38" s="11" t="s">
        <v>13</v>
      </c>
      <c r="K38" s="9" t="s">
        <v>13</v>
      </c>
      <c r="L38" s="9" t="s">
        <v>13</v>
      </c>
      <c r="M38" s="3" t="s">
        <v>13</v>
      </c>
      <c r="N38" s="9">
        <v>0.24285999999999999</v>
      </c>
      <c r="O38" s="10">
        <v>0.24285999999999999</v>
      </c>
      <c r="P38" s="16">
        <v>13350.5635</v>
      </c>
      <c r="Q38" s="12">
        <v>3242.2999599999998</v>
      </c>
      <c r="R38" s="12">
        <f t="shared" si="8"/>
        <v>3242.3178516100002</v>
      </c>
      <c r="S38" s="3" t="s">
        <v>13</v>
      </c>
      <c r="T38" s="9" t="s">
        <v>13</v>
      </c>
      <c r="U38" s="10" t="s">
        <v>13</v>
      </c>
      <c r="V38" s="11" t="s">
        <v>13</v>
      </c>
      <c r="W38" s="9" t="s">
        <v>13</v>
      </c>
      <c r="X38" s="9" t="s">
        <v>13</v>
      </c>
      <c r="Y38" s="3" t="s">
        <v>13</v>
      </c>
      <c r="Z38" s="9" t="s">
        <v>13</v>
      </c>
      <c r="AA38" s="10" t="s">
        <v>13</v>
      </c>
      <c r="AB38" s="11" t="s">
        <v>13</v>
      </c>
      <c r="AC38" s="9" t="s">
        <v>13</v>
      </c>
      <c r="AD38" s="9" t="s">
        <v>13</v>
      </c>
      <c r="AE38" s="3" t="s">
        <v>13</v>
      </c>
    </row>
    <row r="40" spans="1:31" ht="12" customHeight="1" x14ac:dyDescent="0.2">
      <c r="A40" s="6" t="s">
        <v>63</v>
      </c>
    </row>
    <row r="41" spans="1:31" ht="12" customHeight="1" x14ac:dyDescent="0.2">
      <c r="A41" s="6" t="s">
        <v>64</v>
      </c>
    </row>
    <row r="42" spans="1:31" ht="12" customHeight="1" x14ac:dyDescent="0.2">
      <c r="A42" s="19" t="s">
        <v>65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WIOA - Adults</vt:lpstr>
      <vt:lpstr>WIOA - Dislocated Workers</vt:lpstr>
      <vt:lpstr>WIOA - Youth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tgjertsen</dc:creator>
  <cp:lastModifiedBy>Gjertsen, Terje (WTB)</cp:lastModifiedBy>
  <cp:revision>1</cp:revision>
  <dcterms:created xsi:type="dcterms:W3CDTF">2024-06-12T17:52:30Z</dcterms:created>
  <dcterms:modified xsi:type="dcterms:W3CDTF">2024-06-14T18:04:29Z</dcterms:modified>
</cp:coreProperties>
</file>